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Cuadros Excel Impresión (Valores)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CompNorm'!$A$1:$P$711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2" i="7" l="1"/>
  <c r="H702" i="7"/>
  <c r="C702" i="7"/>
  <c r="M701" i="7"/>
  <c r="H701" i="7"/>
  <c r="C701" i="7"/>
  <c r="M700" i="7"/>
  <c r="M697" i="7" s="1"/>
  <c r="H700" i="7"/>
  <c r="C700" i="7"/>
  <c r="M699" i="7"/>
  <c r="H699" i="7"/>
  <c r="H697" i="7" s="1"/>
  <c r="C699" i="7"/>
  <c r="M698" i="7"/>
  <c r="H698" i="7"/>
  <c r="C698" i="7"/>
  <c r="C697" i="7" s="1"/>
  <c r="O697" i="7"/>
  <c r="N697" i="7"/>
  <c r="L697" i="7"/>
  <c r="K697" i="7"/>
  <c r="J697" i="7"/>
  <c r="I697" i="7"/>
  <c r="G697" i="7"/>
  <c r="F697" i="7"/>
  <c r="E697" i="7"/>
  <c r="D697" i="7"/>
  <c r="M696" i="7"/>
  <c r="H696" i="7"/>
  <c r="C696" i="7"/>
  <c r="M695" i="7"/>
  <c r="H695" i="7"/>
  <c r="C695" i="7"/>
  <c r="O694" i="7"/>
  <c r="N694" i="7"/>
  <c r="M694" i="7"/>
  <c r="L694" i="7"/>
  <c r="K694" i="7"/>
  <c r="J694" i="7"/>
  <c r="I694" i="7"/>
  <c r="H694" i="7"/>
  <c r="G694" i="7"/>
  <c r="F694" i="7"/>
  <c r="E694" i="7"/>
  <c r="D694" i="7"/>
  <c r="C694" i="7"/>
  <c r="M693" i="7"/>
  <c r="H693" i="7"/>
  <c r="C693" i="7"/>
  <c r="M692" i="7"/>
  <c r="M689" i="7" s="1"/>
  <c r="H692" i="7"/>
  <c r="C692" i="7"/>
  <c r="M691" i="7"/>
  <c r="H691" i="7"/>
  <c r="H689" i="7" s="1"/>
  <c r="C691" i="7"/>
  <c r="M690" i="7"/>
  <c r="H690" i="7"/>
  <c r="C690" i="7"/>
  <c r="C689" i="7" s="1"/>
  <c r="O689" i="7"/>
  <c r="N689" i="7"/>
  <c r="L689" i="7"/>
  <c r="K689" i="7"/>
  <c r="J689" i="7"/>
  <c r="I689" i="7"/>
  <c r="G689" i="7"/>
  <c r="F689" i="7"/>
  <c r="E689" i="7"/>
  <c r="D689" i="7"/>
  <c r="M688" i="7"/>
  <c r="H688" i="7"/>
  <c r="C688" i="7"/>
  <c r="M687" i="7"/>
  <c r="H687" i="7"/>
  <c r="C687" i="7"/>
  <c r="M686" i="7"/>
  <c r="M683" i="7" s="1"/>
  <c r="H686" i="7"/>
  <c r="C686" i="7"/>
  <c r="M685" i="7"/>
  <c r="H685" i="7"/>
  <c r="H683" i="7" s="1"/>
  <c r="H682" i="7" s="1"/>
  <c r="C685" i="7"/>
  <c r="M684" i="7"/>
  <c r="H684" i="7"/>
  <c r="C684" i="7"/>
  <c r="C683" i="7" s="1"/>
  <c r="C682" i="7" s="1"/>
  <c r="C680" i="7" s="1"/>
  <c r="O683" i="7"/>
  <c r="N683" i="7"/>
  <c r="L683" i="7"/>
  <c r="L682" i="7" s="1"/>
  <c r="L680" i="7" s="1"/>
  <c r="K683" i="7"/>
  <c r="J683" i="7"/>
  <c r="I683" i="7"/>
  <c r="G683" i="7"/>
  <c r="F683" i="7"/>
  <c r="E683" i="7"/>
  <c r="D683" i="7"/>
  <c r="D682" i="7" s="1"/>
  <c r="D680" i="7" s="1"/>
  <c r="O682" i="7"/>
  <c r="N682" i="7"/>
  <c r="M682" i="7"/>
  <c r="K682" i="7"/>
  <c r="J682" i="7"/>
  <c r="I682" i="7"/>
  <c r="G682" i="7"/>
  <c r="F682" i="7"/>
  <c r="E682" i="7"/>
  <c r="M681" i="7"/>
  <c r="H681" i="7"/>
  <c r="H680" i="7" s="1"/>
  <c r="C681" i="7"/>
  <c r="O680" i="7"/>
  <c r="N680" i="7"/>
  <c r="M680" i="7"/>
  <c r="K680" i="7"/>
  <c r="J680" i="7"/>
  <c r="I680" i="7"/>
  <c r="G680" i="7"/>
  <c r="F680" i="7"/>
  <c r="E680" i="7"/>
  <c r="M679" i="7"/>
  <c r="H679" i="7"/>
  <c r="C679" i="7"/>
  <c r="M678" i="7"/>
  <c r="H678" i="7"/>
  <c r="C678" i="7"/>
  <c r="C677" i="7" s="1"/>
  <c r="C676" i="7" s="1"/>
  <c r="C674" i="7" s="1"/>
  <c r="C665" i="7" s="1"/>
  <c r="O677" i="7"/>
  <c r="N677" i="7"/>
  <c r="M677" i="7"/>
  <c r="L677" i="7"/>
  <c r="L676" i="7" s="1"/>
  <c r="L674" i="7" s="1"/>
  <c r="L665" i="7" s="1"/>
  <c r="K677" i="7"/>
  <c r="J677" i="7"/>
  <c r="I677" i="7"/>
  <c r="H677" i="7"/>
  <c r="H676" i="7" s="1"/>
  <c r="G677" i="7"/>
  <c r="F677" i="7"/>
  <c r="E677" i="7"/>
  <c r="D677" i="7"/>
  <c r="D676" i="7" s="1"/>
  <c r="D674" i="7" s="1"/>
  <c r="D665" i="7" s="1"/>
  <c r="O676" i="7"/>
  <c r="N676" i="7"/>
  <c r="M676" i="7"/>
  <c r="K676" i="7"/>
  <c r="J676" i="7"/>
  <c r="I676" i="7"/>
  <c r="G676" i="7"/>
  <c r="F676" i="7"/>
  <c r="E676" i="7"/>
  <c r="M675" i="7"/>
  <c r="H675" i="7"/>
  <c r="C675" i="7"/>
  <c r="O674" i="7"/>
  <c r="N674" i="7"/>
  <c r="M674" i="7"/>
  <c r="K674" i="7"/>
  <c r="J674" i="7"/>
  <c r="I674" i="7"/>
  <c r="G674" i="7"/>
  <c r="F674" i="7"/>
  <c r="E674" i="7"/>
  <c r="M673" i="7"/>
  <c r="H673" i="7"/>
  <c r="H672" i="7" s="1"/>
  <c r="C673" i="7"/>
  <c r="O672" i="7"/>
  <c r="N672" i="7"/>
  <c r="M672" i="7"/>
  <c r="M670" i="7" s="1"/>
  <c r="L672" i="7"/>
  <c r="K672" i="7"/>
  <c r="J672" i="7"/>
  <c r="I672" i="7"/>
  <c r="I670" i="7" s="1"/>
  <c r="G672" i="7"/>
  <c r="F672" i="7"/>
  <c r="E672" i="7"/>
  <c r="E670" i="7" s="1"/>
  <c r="D672" i="7"/>
  <c r="C672" i="7"/>
  <c r="M671" i="7"/>
  <c r="H671" i="7"/>
  <c r="C671" i="7"/>
  <c r="O670" i="7"/>
  <c r="N670" i="7"/>
  <c r="L670" i="7"/>
  <c r="K670" i="7"/>
  <c r="J670" i="7"/>
  <c r="G670" i="7"/>
  <c r="F670" i="7"/>
  <c r="D670" i="7"/>
  <c r="C670" i="7"/>
  <c r="M669" i="7"/>
  <c r="H669" i="7"/>
  <c r="H668" i="7" s="1"/>
  <c r="C669" i="7"/>
  <c r="O668" i="7"/>
  <c r="N668" i="7"/>
  <c r="M668" i="7"/>
  <c r="L668" i="7"/>
  <c r="K668" i="7"/>
  <c r="J668" i="7"/>
  <c r="I668" i="7"/>
  <c r="G668" i="7"/>
  <c r="F668" i="7"/>
  <c r="E668" i="7"/>
  <c r="E666" i="7" s="1"/>
  <c r="D668" i="7"/>
  <c r="C668" i="7"/>
  <c r="M667" i="7"/>
  <c r="H667" i="7"/>
  <c r="H666" i="7" s="1"/>
  <c r="C667" i="7"/>
  <c r="O666" i="7"/>
  <c r="N666" i="7"/>
  <c r="M666" i="7"/>
  <c r="M665" i="7" s="1"/>
  <c r="L666" i="7"/>
  <c r="K666" i="7"/>
  <c r="J666" i="7"/>
  <c r="I666" i="7"/>
  <c r="I665" i="7" s="1"/>
  <c r="G666" i="7"/>
  <c r="F666" i="7"/>
  <c r="D666" i="7"/>
  <c r="C666" i="7"/>
  <c r="O665" i="7"/>
  <c r="N665" i="7"/>
  <c r="K665" i="7"/>
  <c r="J665" i="7"/>
  <c r="G665" i="7"/>
  <c r="F665" i="7"/>
  <c r="M664" i="7"/>
  <c r="H664" i="7"/>
  <c r="C664" i="7"/>
  <c r="M663" i="7"/>
  <c r="H663" i="7"/>
  <c r="C663" i="7"/>
  <c r="M662" i="7"/>
  <c r="H662" i="7"/>
  <c r="C662" i="7"/>
  <c r="C661" i="7" s="1"/>
  <c r="O661" i="7"/>
  <c r="N661" i="7"/>
  <c r="M661" i="7"/>
  <c r="L661" i="7"/>
  <c r="L657" i="7" s="1"/>
  <c r="L654" i="7" s="1"/>
  <c r="K661" i="7"/>
  <c r="J661" i="7"/>
  <c r="I661" i="7"/>
  <c r="H661" i="7"/>
  <c r="H657" i="7" s="1"/>
  <c r="H654" i="7" s="1"/>
  <c r="G661" i="7"/>
  <c r="F661" i="7"/>
  <c r="E661" i="7"/>
  <c r="D661" i="7"/>
  <c r="M660" i="7"/>
  <c r="H660" i="7"/>
  <c r="C660" i="7"/>
  <c r="M659" i="7"/>
  <c r="H659" i="7"/>
  <c r="C659" i="7"/>
  <c r="O658" i="7"/>
  <c r="O657" i="7" s="1"/>
  <c r="N658" i="7"/>
  <c r="M658" i="7"/>
  <c r="L658" i="7"/>
  <c r="K658" i="7"/>
  <c r="K657" i="7" s="1"/>
  <c r="J658" i="7"/>
  <c r="I658" i="7"/>
  <c r="H658" i="7"/>
  <c r="G658" i="7"/>
  <c r="G657" i="7" s="1"/>
  <c r="G654" i="7" s="1"/>
  <c r="F658" i="7"/>
  <c r="E658" i="7"/>
  <c r="D658" i="7"/>
  <c r="C658" i="7"/>
  <c r="N657" i="7"/>
  <c r="N654" i="7" s="1"/>
  <c r="M657" i="7"/>
  <c r="J657" i="7"/>
  <c r="J654" i="7" s="1"/>
  <c r="I657" i="7"/>
  <c r="I654" i="7" s="1"/>
  <c r="F657" i="7"/>
  <c r="F654" i="7" s="1"/>
  <c r="E657" i="7"/>
  <c r="E654" i="7" s="1"/>
  <c r="D657" i="7"/>
  <c r="D654" i="7" s="1"/>
  <c r="M656" i="7"/>
  <c r="H656" i="7"/>
  <c r="C656" i="7"/>
  <c r="M655" i="7"/>
  <c r="H655" i="7"/>
  <c r="C655" i="7"/>
  <c r="O654" i="7"/>
  <c r="K654" i="7"/>
  <c r="M653" i="7"/>
  <c r="H653" i="7"/>
  <c r="C653" i="7"/>
  <c r="M652" i="7"/>
  <c r="M649" i="7" s="1"/>
  <c r="H652" i="7"/>
  <c r="C652" i="7"/>
  <c r="M651" i="7"/>
  <c r="H651" i="7"/>
  <c r="H649" i="7" s="1"/>
  <c r="H648" i="7" s="1"/>
  <c r="C651" i="7"/>
  <c r="M650" i="7"/>
  <c r="H650" i="7"/>
  <c r="C650" i="7"/>
  <c r="C649" i="7" s="1"/>
  <c r="C648" i="7" s="1"/>
  <c r="O649" i="7"/>
  <c r="N649" i="7"/>
  <c r="L649" i="7"/>
  <c r="L648" i="7" s="1"/>
  <c r="K649" i="7"/>
  <c r="J649" i="7"/>
  <c r="I649" i="7"/>
  <c r="G649" i="7"/>
  <c r="F649" i="7"/>
  <c r="E649" i="7"/>
  <c r="D649" i="7"/>
  <c r="D648" i="7" s="1"/>
  <c r="O648" i="7"/>
  <c r="N648" i="7"/>
  <c r="M648" i="7"/>
  <c r="K648" i="7"/>
  <c r="J648" i="7"/>
  <c r="I648" i="7"/>
  <c r="G648" i="7"/>
  <c r="F648" i="7"/>
  <c r="E648" i="7"/>
  <c r="M647" i="7"/>
  <c r="M644" i="7" s="1"/>
  <c r="M642" i="7" s="1"/>
  <c r="M641" i="7" s="1"/>
  <c r="H647" i="7"/>
  <c r="H644" i="7" s="1"/>
  <c r="H642" i="7" s="1"/>
  <c r="H641" i="7" s="1"/>
  <c r="H632" i="7" s="1"/>
  <c r="C647" i="7"/>
  <c r="M646" i="7"/>
  <c r="H646" i="7"/>
  <c r="C646" i="7"/>
  <c r="C644" i="7" s="1"/>
  <c r="M645" i="7"/>
  <c r="H645" i="7"/>
  <c r="C645" i="7"/>
  <c r="O644" i="7"/>
  <c r="O642" i="7" s="1"/>
  <c r="O641" i="7" s="1"/>
  <c r="N644" i="7"/>
  <c r="L644" i="7"/>
  <c r="K644" i="7"/>
  <c r="K642" i="7" s="1"/>
  <c r="K641" i="7" s="1"/>
  <c r="J644" i="7"/>
  <c r="I644" i="7"/>
  <c r="G644" i="7"/>
  <c r="F644" i="7"/>
  <c r="E644" i="7"/>
  <c r="D644" i="7"/>
  <c r="M643" i="7"/>
  <c r="H643" i="7"/>
  <c r="C643" i="7"/>
  <c r="N642" i="7"/>
  <c r="L642" i="7"/>
  <c r="J642" i="7"/>
  <c r="I642" i="7"/>
  <c r="G642" i="7"/>
  <c r="G641" i="7" s="1"/>
  <c r="F642" i="7"/>
  <c r="E642" i="7"/>
  <c r="D642" i="7"/>
  <c r="C642" i="7"/>
  <c r="C641" i="7" s="1"/>
  <c r="N641" i="7"/>
  <c r="L641" i="7"/>
  <c r="L632" i="7" s="1"/>
  <c r="L631" i="7" s="1"/>
  <c r="J641" i="7"/>
  <c r="I641" i="7"/>
  <c r="F641" i="7"/>
  <c r="E641" i="7"/>
  <c r="D641" i="7"/>
  <c r="D632" i="7" s="1"/>
  <c r="D631" i="7" s="1"/>
  <c r="M639" i="7"/>
  <c r="H639" i="7"/>
  <c r="H636" i="7" s="1"/>
  <c r="H634" i="7" s="1"/>
  <c r="H633" i="7" s="1"/>
  <c r="C639" i="7"/>
  <c r="C636" i="7" s="1"/>
  <c r="C634" i="7" s="1"/>
  <c r="M638" i="7"/>
  <c r="H638" i="7"/>
  <c r="C638" i="7"/>
  <c r="M637" i="7"/>
  <c r="M636" i="7" s="1"/>
  <c r="H637" i="7"/>
  <c r="C637" i="7"/>
  <c r="O636" i="7"/>
  <c r="N636" i="7"/>
  <c r="L636" i="7"/>
  <c r="K636" i="7"/>
  <c r="J636" i="7"/>
  <c r="I636" i="7"/>
  <c r="G636" i="7"/>
  <c r="F636" i="7"/>
  <c r="E636" i="7"/>
  <c r="D636" i="7"/>
  <c r="M635" i="7"/>
  <c r="M634" i="7" s="1"/>
  <c r="M633" i="7" s="1"/>
  <c r="M632" i="7" s="1"/>
  <c r="M631" i="7" s="1"/>
  <c r="H635" i="7"/>
  <c r="C635" i="7"/>
  <c r="O634" i="7"/>
  <c r="N634" i="7"/>
  <c r="N633" i="7" s="1"/>
  <c r="N632" i="7" s="1"/>
  <c r="N631" i="7" s="1"/>
  <c r="L634" i="7"/>
  <c r="K634" i="7"/>
  <c r="J634" i="7"/>
  <c r="J633" i="7" s="1"/>
  <c r="J632" i="7" s="1"/>
  <c r="J631" i="7" s="1"/>
  <c r="I634" i="7"/>
  <c r="G634" i="7"/>
  <c r="F634" i="7"/>
  <c r="F633" i="7" s="1"/>
  <c r="F632" i="7" s="1"/>
  <c r="F631" i="7" s="1"/>
  <c r="E634" i="7"/>
  <c r="D634" i="7"/>
  <c r="O633" i="7"/>
  <c r="L633" i="7"/>
  <c r="K633" i="7"/>
  <c r="I633" i="7"/>
  <c r="G633" i="7"/>
  <c r="E633" i="7"/>
  <c r="D633" i="7"/>
  <c r="C633" i="7"/>
  <c r="I632" i="7"/>
  <c r="E632" i="7"/>
  <c r="I631" i="7"/>
  <c r="E631" i="7"/>
  <c r="M630" i="7"/>
  <c r="H630" i="7"/>
  <c r="C630" i="7"/>
  <c r="M629" i="7"/>
  <c r="H629" i="7"/>
  <c r="C629" i="7"/>
  <c r="C628" i="7" s="1"/>
  <c r="C627" i="7" s="1"/>
  <c r="O628" i="7"/>
  <c r="N628" i="7"/>
  <c r="M628" i="7"/>
  <c r="L628" i="7"/>
  <c r="L627" i="7" s="1"/>
  <c r="K628" i="7"/>
  <c r="J628" i="7"/>
  <c r="I628" i="7"/>
  <c r="H628" i="7"/>
  <c r="H627" i="7" s="1"/>
  <c r="G628" i="7"/>
  <c r="F628" i="7"/>
  <c r="E628" i="7"/>
  <c r="D628" i="7"/>
  <c r="D627" i="7" s="1"/>
  <c r="O627" i="7"/>
  <c r="N627" i="7"/>
  <c r="M627" i="7"/>
  <c r="K627" i="7"/>
  <c r="J627" i="7"/>
  <c r="I627" i="7"/>
  <c r="G627" i="7"/>
  <c r="F627" i="7"/>
  <c r="E627" i="7"/>
  <c r="M626" i="7"/>
  <c r="H626" i="7"/>
  <c r="C626" i="7"/>
  <c r="M625" i="7"/>
  <c r="H625" i="7"/>
  <c r="C625" i="7"/>
  <c r="C624" i="7" s="1"/>
  <c r="C623" i="7" s="1"/>
  <c r="C622" i="7" s="1"/>
  <c r="O624" i="7"/>
  <c r="N624" i="7"/>
  <c r="M624" i="7"/>
  <c r="L624" i="7"/>
  <c r="L623" i="7" s="1"/>
  <c r="L622" i="7" s="1"/>
  <c r="K624" i="7"/>
  <c r="J624" i="7"/>
  <c r="I624" i="7"/>
  <c r="H624" i="7"/>
  <c r="H623" i="7" s="1"/>
  <c r="H622" i="7" s="1"/>
  <c r="G624" i="7"/>
  <c r="F624" i="7"/>
  <c r="E624" i="7"/>
  <c r="D624" i="7"/>
  <c r="D623" i="7" s="1"/>
  <c r="D622" i="7" s="1"/>
  <c r="O623" i="7"/>
  <c r="N623" i="7"/>
  <c r="M623" i="7"/>
  <c r="M622" i="7" s="1"/>
  <c r="M621" i="7" s="1"/>
  <c r="K623" i="7"/>
  <c r="J623" i="7"/>
  <c r="I623" i="7"/>
  <c r="I622" i="7" s="1"/>
  <c r="G623" i="7"/>
  <c r="F623" i="7"/>
  <c r="E623" i="7"/>
  <c r="E622" i="7" s="1"/>
  <c r="O622" i="7"/>
  <c r="N622" i="7"/>
  <c r="N621" i="7" s="1"/>
  <c r="K622" i="7"/>
  <c r="J622" i="7"/>
  <c r="J621" i="7" s="1"/>
  <c r="G622" i="7"/>
  <c r="F622" i="7"/>
  <c r="F621" i="7" s="1"/>
  <c r="O621" i="7"/>
  <c r="K621" i="7"/>
  <c r="G621" i="7"/>
  <c r="C621" i="7"/>
  <c r="M620" i="7"/>
  <c r="H620" i="7"/>
  <c r="C620" i="7"/>
  <c r="M619" i="7"/>
  <c r="H619" i="7"/>
  <c r="C619" i="7"/>
  <c r="M618" i="7"/>
  <c r="H618" i="7"/>
  <c r="H617" i="7" s="1"/>
  <c r="H616" i="7" s="1"/>
  <c r="C618" i="7"/>
  <c r="O617" i="7"/>
  <c r="N617" i="7"/>
  <c r="M617" i="7"/>
  <c r="M616" i="7" s="1"/>
  <c r="L617" i="7"/>
  <c r="K617" i="7"/>
  <c r="J617" i="7"/>
  <c r="I617" i="7"/>
  <c r="I616" i="7" s="1"/>
  <c r="G617" i="7"/>
  <c r="F617" i="7"/>
  <c r="E617" i="7"/>
  <c r="E616" i="7" s="1"/>
  <c r="D617" i="7"/>
  <c r="C617" i="7"/>
  <c r="O616" i="7"/>
  <c r="N616" i="7"/>
  <c r="L616" i="7"/>
  <c r="K616" i="7"/>
  <c r="J616" i="7"/>
  <c r="G616" i="7"/>
  <c r="F616" i="7"/>
  <c r="D616" i="7"/>
  <c r="C616" i="7"/>
  <c r="M615" i="7"/>
  <c r="M612" i="7" s="1"/>
  <c r="M611" i="7" s="1"/>
  <c r="M610" i="7" s="1"/>
  <c r="M609" i="7" s="1"/>
  <c r="H615" i="7"/>
  <c r="C615" i="7"/>
  <c r="M614" i="7"/>
  <c r="H614" i="7"/>
  <c r="H612" i="7" s="1"/>
  <c r="H611" i="7" s="1"/>
  <c r="H610" i="7" s="1"/>
  <c r="H609" i="7" s="1"/>
  <c r="C614" i="7"/>
  <c r="M613" i="7"/>
  <c r="H613" i="7"/>
  <c r="C613" i="7"/>
  <c r="C612" i="7" s="1"/>
  <c r="C611" i="7" s="1"/>
  <c r="C610" i="7" s="1"/>
  <c r="C609" i="7" s="1"/>
  <c r="O612" i="7"/>
  <c r="N612" i="7"/>
  <c r="L612" i="7"/>
  <c r="L611" i="7" s="1"/>
  <c r="L610" i="7" s="1"/>
  <c r="K612" i="7"/>
  <c r="J612" i="7"/>
  <c r="J611" i="7" s="1"/>
  <c r="I612" i="7"/>
  <c r="I611" i="7" s="1"/>
  <c r="G612" i="7"/>
  <c r="F612" i="7"/>
  <c r="E612" i="7"/>
  <c r="E611" i="7" s="1"/>
  <c r="E610" i="7" s="1"/>
  <c r="D612" i="7"/>
  <c r="D611" i="7" s="1"/>
  <c r="D610" i="7" s="1"/>
  <c r="D609" i="7" s="1"/>
  <c r="O611" i="7"/>
  <c r="N611" i="7"/>
  <c r="K611" i="7"/>
  <c r="K610" i="7" s="1"/>
  <c r="G611" i="7"/>
  <c r="F611" i="7"/>
  <c r="F610" i="7" s="1"/>
  <c r="F609" i="7" s="1"/>
  <c r="O610" i="7"/>
  <c r="O609" i="7" s="1"/>
  <c r="N610" i="7"/>
  <c r="N609" i="7" s="1"/>
  <c r="J610" i="7"/>
  <c r="J609" i="7" s="1"/>
  <c r="J602" i="7" s="1"/>
  <c r="L609" i="7"/>
  <c r="K609" i="7"/>
  <c r="E609" i="7"/>
  <c r="M608" i="7"/>
  <c r="H608" i="7"/>
  <c r="H606" i="7" s="1"/>
  <c r="H605" i="7" s="1"/>
  <c r="H604" i="7" s="1"/>
  <c r="H603" i="7" s="1"/>
  <c r="C608" i="7"/>
  <c r="M607" i="7"/>
  <c r="M606" i="7" s="1"/>
  <c r="H607" i="7"/>
  <c r="C607" i="7"/>
  <c r="C606" i="7" s="1"/>
  <c r="C605" i="7" s="1"/>
  <c r="C604" i="7" s="1"/>
  <c r="C603" i="7" s="1"/>
  <c r="O606" i="7"/>
  <c r="N606" i="7"/>
  <c r="N605" i="7" s="1"/>
  <c r="L606" i="7"/>
  <c r="K606" i="7"/>
  <c r="K605" i="7" s="1"/>
  <c r="K604" i="7" s="1"/>
  <c r="K603" i="7" s="1"/>
  <c r="J606" i="7"/>
  <c r="I606" i="7"/>
  <c r="G606" i="7"/>
  <c r="G605" i="7" s="1"/>
  <c r="G604" i="7" s="1"/>
  <c r="G603" i="7" s="1"/>
  <c r="F606" i="7"/>
  <c r="E606" i="7"/>
  <c r="D606" i="7"/>
  <c r="O605" i="7"/>
  <c r="M605" i="7"/>
  <c r="L605" i="7"/>
  <c r="J605" i="7"/>
  <c r="I605" i="7"/>
  <c r="F605" i="7"/>
  <c r="E605" i="7"/>
  <c r="D605" i="7"/>
  <c r="D604" i="7" s="1"/>
  <c r="D603" i="7" s="1"/>
  <c r="O604" i="7"/>
  <c r="N604" i="7"/>
  <c r="M604" i="7"/>
  <c r="M603" i="7" s="1"/>
  <c r="L604" i="7"/>
  <c r="L603" i="7" s="1"/>
  <c r="J604" i="7"/>
  <c r="I604" i="7"/>
  <c r="F604" i="7"/>
  <c r="E604" i="7"/>
  <c r="O603" i="7"/>
  <c r="N603" i="7"/>
  <c r="N602" i="7" s="1"/>
  <c r="J603" i="7"/>
  <c r="I603" i="7"/>
  <c r="F603" i="7"/>
  <c r="F602" i="7" s="1"/>
  <c r="E603" i="7"/>
  <c r="M601" i="7"/>
  <c r="H601" i="7"/>
  <c r="C601" i="7"/>
  <c r="M600" i="7"/>
  <c r="M597" i="7" s="1"/>
  <c r="H600" i="7"/>
  <c r="C600" i="7"/>
  <c r="M599" i="7"/>
  <c r="H599" i="7"/>
  <c r="H597" i="7" s="1"/>
  <c r="C599" i="7"/>
  <c r="M598" i="7"/>
  <c r="H598" i="7"/>
  <c r="C598" i="7"/>
  <c r="C597" i="7" s="1"/>
  <c r="O597" i="7"/>
  <c r="O591" i="7" s="1"/>
  <c r="O589" i="7" s="1"/>
  <c r="N597" i="7"/>
  <c r="L597" i="7"/>
  <c r="K597" i="7"/>
  <c r="K591" i="7" s="1"/>
  <c r="K589" i="7" s="1"/>
  <c r="J597" i="7"/>
  <c r="I597" i="7"/>
  <c r="G597" i="7"/>
  <c r="G591" i="7" s="1"/>
  <c r="G589" i="7" s="1"/>
  <c r="F597" i="7"/>
  <c r="E597" i="7"/>
  <c r="D597" i="7"/>
  <c r="M596" i="7"/>
  <c r="H596" i="7"/>
  <c r="C596" i="7"/>
  <c r="M595" i="7"/>
  <c r="M592" i="7" s="1"/>
  <c r="H595" i="7"/>
  <c r="C595" i="7"/>
  <c r="M594" i="7"/>
  <c r="H594" i="7"/>
  <c r="C594" i="7"/>
  <c r="M593" i="7"/>
  <c r="H593" i="7"/>
  <c r="C593" i="7"/>
  <c r="C592" i="7" s="1"/>
  <c r="O592" i="7"/>
  <c r="N592" i="7"/>
  <c r="L592" i="7"/>
  <c r="L591" i="7" s="1"/>
  <c r="L589" i="7" s="1"/>
  <c r="K592" i="7"/>
  <c r="J592" i="7"/>
  <c r="I592" i="7"/>
  <c r="H592" i="7"/>
  <c r="H591" i="7" s="1"/>
  <c r="G592" i="7"/>
  <c r="F592" i="7"/>
  <c r="E592" i="7"/>
  <c r="E591" i="7" s="1"/>
  <c r="E589" i="7" s="1"/>
  <c r="D592" i="7"/>
  <c r="D591" i="7" s="1"/>
  <c r="D589" i="7" s="1"/>
  <c r="N591" i="7"/>
  <c r="J591" i="7"/>
  <c r="I591" i="7"/>
  <c r="I589" i="7" s="1"/>
  <c r="F591" i="7"/>
  <c r="M590" i="7"/>
  <c r="H590" i="7"/>
  <c r="C590" i="7"/>
  <c r="N589" i="7"/>
  <c r="N588" i="7" s="1"/>
  <c r="J589" i="7"/>
  <c r="J588" i="7" s="1"/>
  <c r="F589" i="7"/>
  <c r="M587" i="7"/>
  <c r="H587" i="7"/>
  <c r="C587" i="7"/>
  <c r="M586" i="7"/>
  <c r="H586" i="7"/>
  <c r="C586" i="7"/>
  <c r="M585" i="7"/>
  <c r="H585" i="7"/>
  <c r="C585" i="7"/>
  <c r="M584" i="7"/>
  <c r="H584" i="7"/>
  <c r="C584" i="7"/>
  <c r="M583" i="7"/>
  <c r="M582" i="7" s="1"/>
  <c r="H583" i="7"/>
  <c r="C583" i="7"/>
  <c r="O582" i="7"/>
  <c r="N582" i="7"/>
  <c r="N580" i="7" s="1"/>
  <c r="L582" i="7"/>
  <c r="K582" i="7"/>
  <c r="J582" i="7"/>
  <c r="I582" i="7"/>
  <c r="G582" i="7"/>
  <c r="G580" i="7" s="1"/>
  <c r="F582" i="7"/>
  <c r="E582" i="7"/>
  <c r="D582" i="7"/>
  <c r="C582" i="7"/>
  <c r="C580" i="7" s="1"/>
  <c r="M581" i="7"/>
  <c r="H581" i="7"/>
  <c r="C581" i="7"/>
  <c r="O580" i="7"/>
  <c r="L580" i="7"/>
  <c r="K580" i="7"/>
  <c r="J580" i="7"/>
  <c r="I580" i="7"/>
  <c r="F580" i="7"/>
  <c r="E580" i="7"/>
  <c r="D580" i="7"/>
  <c r="M579" i="7"/>
  <c r="H579" i="7"/>
  <c r="C579" i="7"/>
  <c r="M578" i="7"/>
  <c r="H578" i="7"/>
  <c r="H577" i="7" s="1"/>
  <c r="C578" i="7"/>
  <c r="O577" i="7"/>
  <c r="N577" i="7"/>
  <c r="N575" i="7" s="1"/>
  <c r="N568" i="7" s="1"/>
  <c r="M577" i="7"/>
  <c r="M575" i="7" s="1"/>
  <c r="L577" i="7"/>
  <c r="K577" i="7"/>
  <c r="J577" i="7"/>
  <c r="J575" i="7" s="1"/>
  <c r="J568" i="7" s="1"/>
  <c r="I577" i="7"/>
  <c r="I575" i="7" s="1"/>
  <c r="G577" i="7"/>
  <c r="F577" i="7"/>
  <c r="E577" i="7"/>
  <c r="E575" i="7" s="1"/>
  <c r="D577" i="7"/>
  <c r="C577" i="7"/>
  <c r="M576" i="7"/>
  <c r="H576" i="7"/>
  <c r="C576" i="7"/>
  <c r="O575" i="7"/>
  <c r="L575" i="7"/>
  <c r="K575" i="7"/>
  <c r="G575" i="7"/>
  <c r="F575" i="7"/>
  <c r="F568" i="7" s="1"/>
  <c r="D575" i="7"/>
  <c r="C575" i="7"/>
  <c r="M574" i="7"/>
  <c r="H574" i="7"/>
  <c r="C574" i="7"/>
  <c r="M573" i="7"/>
  <c r="H573" i="7"/>
  <c r="H572" i="7" s="1"/>
  <c r="C573" i="7"/>
  <c r="C572" i="7" s="1"/>
  <c r="O572" i="7"/>
  <c r="N572" i="7"/>
  <c r="M572" i="7"/>
  <c r="L572" i="7"/>
  <c r="K572" i="7"/>
  <c r="J572" i="7"/>
  <c r="I572" i="7"/>
  <c r="I568" i="7" s="1"/>
  <c r="G572" i="7"/>
  <c r="F572" i="7"/>
  <c r="E572" i="7"/>
  <c r="E568" i="7" s="1"/>
  <c r="D572" i="7"/>
  <c r="M571" i="7"/>
  <c r="H571" i="7"/>
  <c r="C571" i="7"/>
  <c r="M570" i="7"/>
  <c r="H570" i="7"/>
  <c r="C570" i="7"/>
  <c r="O569" i="7"/>
  <c r="O568" i="7" s="1"/>
  <c r="N569" i="7"/>
  <c r="M569" i="7"/>
  <c r="L569" i="7"/>
  <c r="L568" i="7" s="1"/>
  <c r="K569" i="7"/>
  <c r="K568" i="7" s="1"/>
  <c r="J569" i="7"/>
  <c r="I569" i="7"/>
  <c r="H569" i="7"/>
  <c r="G569" i="7"/>
  <c r="G568" i="7" s="1"/>
  <c r="F569" i="7"/>
  <c r="E569" i="7"/>
  <c r="D569" i="7"/>
  <c r="D568" i="7" s="1"/>
  <c r="C569" i="7"/>
  <c r="C568" i="7" s="1"/>
  <c r="M566" i="7"/>
  <c r="H566" i="7"/>
  <c r="C566" i="7"/>
  <c r="M565" i="7"/>
  <c r="H565" i="7"/>
  <c r="C565" i="7"/>
  <c r="C563" i="7" s="1"/>
  <c r="M564" i="7"/>
  <c r="M563" i="7" s="1"/>
  <c r="H564" i="7"/>
  <c r="C564" i="7"/>
  <c r="O563" i="7"/>
  <c r="N563" i="7"/>
  <c r="L563" i="7"/>
  <c r="K563" i="7"/>
  <c r="J563" i="7"/>
  <c r="I563" i="7"/>
  <c r="H563" i="7"/>
  <c r="G563" i="7"/>
  <c r="F563" i="7"/>
  <c r="E563" i="7"/>
  <c r="D563" i="7"/>
  <c r="M562" i="7"/>
  <c r="H562" i="7"/>
  <c r="C562" i="7"/>
  <c r="M561" i="7"/>
  <c r="H561" i="7"/>
  <c r="H560" i="7" s="1"/>
  <c r="C561" i="7"/>
  <c r="O560" i="7"/>
  <c r="N560" i="7"/>
  <c r="M560" i="7"/>
  <c r="L560" i="7"/>
  <c r="K560" i="7"/>
  <c r="J560" i="7"/>
  <c r="I560" i="7"/>
  <c r="G560" i="7"/>
  <c r="F560" i="7"/>
  <c r="E560" i="7"/>
  <c r="D560" i="7"/>
  <c r="C560" i="7"/>
  <c r="M559" i="7"/>
  <c r="M556" i="7" s="1"/>
  <c r="H559" i="7"/>
  <c r="C559" i="7"/>
  <c r="M558" i="7"/>
  <c r="H558" i="7"/>
  <c r="C558" i="7"/>
  <c r="C556" i="7" s="1"/>
  <c r="M557" i="7"/>
  <c r="H557" i="7"/>
  <c r="C557" i="7"/>
  <c r="O556" i="7"/>
  <c r="N556" i="7"/>
  <c r="L556" i="7"/>
  <c r="K556" i="7"/>
  <c r="J556" i="7"/>
  <c r="I556" i="7"/>
  <c r="G556" i="7"/>
  <c r="F556" i="7"/>
  <c r="E556" i="7"/>
  <c r="D556" i="7"/>
  <c r="M555" i="7"/>
  <c r="H555" i="7"/>
  <c r="C555" i="7"/>
  <c r="M554" i="7"/>
  <c r="H554" i="7"/>
  <c r="C554" i="7"/>
  <c r="M553" i="7"/>
  <c r="H553" i="7"/>
  <c r="H552" i="7" s="1"/>
  <c r="C553" i="7"/>
  <c r="O552" i="7"/>
  <c r="N552" i="7"/>
  <c r="M552" i="7"/>
  <c r="L552" i="7"/>
  <c r="K552" i="7"/>
  <c r="J552" i="7"/>
  <c r="I552" i="7"/>
  <c r="I550" i="7" s="1"/>
  <c r="I547" i="7" s="1"/>
  <c r="G552" i="7"/>
  <c r="F552" i="7"/>
  <c r="F550" i="7" s="1"/>
  <c r="F547" i="7" s="1"/>
  <c r="E552" i="7"/>
  <c r="D552" i="7"/>
  <c r="C552" i="7"/>
  <c r="M551" i="7"/>
  <c r="M550" i="7" s="1"/>
  <c r="H551" i="7"/>
  <c r="C551" i="7"/>
  <c r="O550" i="7"/>
  <c r="N550" i="7"/>
  <c r="N547" i="7" s="1"/>
  <c r="L550" i="7"/>
  <c r="K550" i="7"/>
  <c r="J550" i="7"/>
  <c r="J547" i="7" s="1"/>
  <c r="G550" i="7"/>
  <c r="E550" i="7"/>
  <c r="D550" i="7"/>
  <c r="C550" i="7"/>
  <c r="M549" i="7"/>
  <c r="M547" i="7" s="1"/>
  <c r="H549" i="7"/>
  <c r="C549" i="7"/>
  <c r="M548" i="7"/>
  <c r="H548" i="7"/>
  <c r="C548" i="7"/>
  <c r="C547" i="7" s="1"/>
  <c r="O547" i="7"/>
  <c r="L547" i="7"/>
  <c r="K547" i="7"/>
  <c r="G547" i="7"/>
  <c r="E547" i="7"/>
  <c r="D547" i="7"/>
  <c r="M546" i="7"/>
  <c r="H546" i="7"/>
  <c r="C546" i="7"/>
  <c r="M545" i="7"/>
  <c r="H545" i="7"/>
  <c r="C545" i="7"/>
  <c r="M544" i="7"/>
  <c r="H544" i="7"/>
  <c r="C544" i="7"/>
  <c r="M543" i="7"/>
  <c r="H543" i="7"/>
  <c r="H542" i="7" s="1"/>
  <c r="C543" i="7"/>
  <c r="O542" i="7"/>
  <c r="N542" i="7"/>
  <c r="M542" i="7"/>
  <c r="L542" i="7"/>
  <c r="K542" i="7"/>
  <c r="J542" i="7"/>
  <c r="I542" i="7"/>
  <c r="I536" i="7" s="1"/>
  <c r="I535" i="7" s="1"/>
  <c r="I534" i="7" s="1"/>
  <c r="G542" i="7"/>
  <c r="F542" i="7"/>
  <c r="E542" i="7"/>
  <c r="E536" i="7" s="1"/>
  <c r="D542" i="7"/>
  <c r="M541" i="7"/>
  <c r="H541" i="7"/>
  <c r="C541" i="7"/>
  <c r="M540" i="7"/>
  <c r="H540" i="7"/>
  <c r="C540" i="7"/>
  <c r="M539" i="7"/>
  <c r="H539" i="7"/>
  <c r="C539" i="7"/>
  <c r="M538" i="7"/>
  <c r="M537" i="7" s="1"/>
  <c r="H538" i="7"/>
  <c r="C538" i="7"/>
  <c r="O537" i="7"/>
  <c r="N537" i="7"/>
  <c r="L537" i="7"/>
  <c r="K537" i="7"/>
  <c r="K536" i="7" s="1"/>
  <c r="K535" i="7" s="1"/>
  <c r="K534" i="7" s="1"/>
  <c r="J537" i="7"/>
  <c r="I537" i="7"/>
  <c r="G537" i="7"/>
  <c r="F537" i="7"/>
  <c r="F536" i="7" s="1"/>
  <c r="F535" i="7" s="1"/>
  <c r="F534" i="7" s="1"/>
  <c r="E537" i="7"/>
  <c r="D537" i="7"/>
  <c r="C537" i="7"/>
  <c r="O536" i="7"/>
  <c r="O535" i="7" s="1"/>
  <c r="O534" i="7" s="1"/>
  <c r="L536" i="7"/>
  <c r="G536" i="7"/>
  <c r="G535" i="7" s="1"/>
  <c r="G534" i="7" s="1"/>
  <c r="D536" i="7"/>
  <c r="L535" i="7"/>
  <c r="E535" i="7"/>
  <c r="E534" i="7" s="1"/>
  <c r="D535" i="7"/>
  <c r="M532" i="7"/>
  <c r="H532" i="7"/>
  <c r="C532" i="7"/>
  <c r="M531" i="7"/>
  <c r="H531" i="7"/>
  <c r="C531" i="7"/>
  <c r="M530" i="7"/>
  <c r="H530" i="7"/>
  <c r="C530" i="7"/>
  <c r="C529" i="7" s="1"/>
  <c r="O529" i="7"/>
  <c r="N529" i="7"/>
  <c r="M529" i="7"/>
  <c r="L529" i="7"/>
  <c r="K529" i="7"/>
  <c r="J529" i="7"/>
  <c r="I529" i="7"/>
  <c r="I526" i="7" s="1"/>
  <c r="H529" i="7"/>
  <c r="G529" i="7"/>
  <c r="F529" i="7"/>
  <c r="E529" i="7"/>
  <c r="E526" i="7" s="1"/>
  <c r="D529" i="7"/>
  <c r="D526" i="7" s="1"/>
  <c r="M528" i="7"/>
  <c r="H528" i="7"/>
  <c r="H526" i="7" s="1"/>
  <c r="C528" i="7"/>
  <c r="M527" i="7"/>
  <c r="H527" i="7"/>
  <c r="C527" i="7"/>
  <c r="C526" i="7" s="1"/>
  <c r="O526" i="7"/>
  <c r="N526" i="7"/>
  <c r="L526" i="7"/>
  <c r="K526" i="7"/>
  <c r="J526" i="7"/>
  <c r="G526" i="7"/>
  <c r="F526" i="7"/>
  <c r="M525" i="7"/>
  <c r="H525" i="7"/>
  <c r="C525" i="7"/>
  <c r="M524" i="7"/>
  <c r="M523" i="7" s="1"/>
  <c r="M522" i="7" s="1"/>
  <c r="H524" i="7"/>
  <c r="C524" i="7"/>
  <c r="O523" i="7"/>
  <c r="N523" i="7"/>
  <c r="N522" i="7" s="1"/>
  <c r="N519" i="7" s="1"/>
  <c r="L523" i="7"/>
  <c r="K523" i="7"/>
  <c r="K522" i="7" s="1"/>
  <c r="K519" i="7" s="1"/>
  <c r="J523" i="7"/>
  <c r="J522" i="7" s="1"/>
  <c r="I523" i="7"/>
  <c r="H523" i="7"/>
  <c r="G523" i="7"/>
  <c r="G522" i="7" s="1"/>
  <c r="G519" i="7" s="1"/>
  <c r="F523" i="7"/>
  <c r="F522" i="7" s="1"/>
  <c r="E523" i="7"/>
  <c r="D523" i="7"/>
  <c r="C523" i="7"/>
  <c r="C522" i="7" s="1"/>
  <c r="C519" i="7" s="1"/>
  <c r="O522" i="7"/>
  <c r="L522" i="7"/>
  <c r="L519" i="7" s="1"/>
  <c r="I522" i="7"/>
  <c r="H522" i="7"/>
  <c r="H519" i="7" s="1"/>
  <c r="E522" i="7"/>
  <c r="D522" i="7"/>
  <c r="D519" i="7" s="1"/>
  <c r="M521" i="7"/>
  <c r="H521" i="7"/>
  <c r="C521" i="7"/>
  <c r="M520" i="7"/>
  <c r="H520" i="7"/>
  <c r="C520" i="7"/>
  <c r="O519" i="7"/>
  <c r="J519" i="7"/>
  <c r="I519" i="7"/>
  <c r="F519" i="7"/>
  <c r="E519" i="7"/>
  <c r="M518" i="7"/>
  <c r="M517" i="7" s="1"/>
  <c r="H518" i="7"/>
  <c r="C518" i="7"/>
  <c r="O517" i="7"/>
  <c r="O514" i="7" s="1"/>
  <c r="O513" i="7" s="1"/>
  <c r="O505" i="7" s="1"/>
  <c r="N517" i="7"/>
  <c r="L517" i="7"/>
  <c r="K517" i="7"/>
  <c r="J517" i="7"/>
  <c r="I517" i="7"/>
  <c r="H517" i="7"/>
  <c r="G517" i="7"/>
  <c r="F517" i="7"/>
  <c r="E517" i="7"/>
  <c r="D517" i="7"/>
  <c r="C517" i="7"/>
  <c r="M516" i="7"/>
  <c r="M515" i="7" s="1"/>
  <c r="M514" i="7" s="1"/>
  <c r="H516" i="7"/>
  <c r="C516" i="7"/>
  <c r="O515" i="7"/>
  <c r="N515" i="7"/>
  <c r="N514" i="7" s="1"/>
  <c r="N513" i="7" s="1"/>
  <c r="L515" i="7"/>
  <c r="K515" i="7"/>
  <c r="K514" i="7" s="1"/>
  <c r="K513" i="7" s="1"/>
  <c r="J515" i="7"/>
  <c r="I515" i="7"/>
  <c r="H515" i="7"/>
  <c r="G515" i="7"/>
  <c r="F515" i="7"/>
  <c r="E515" i="7"/>
  <c r="D515" i="7"/>
  <c r="C515" i="7"/>
  <c r="L514" i="7"/>
  <c r="L513" i="7" s="1"/>
  <c r="L505" i="7" s="1"/>
  <c r="L504" i="7" s="1"/>
  <c r="I514" i="7"/>
  <c r="H514" i="7"/>
  <c r="G514" i="7"/>
  <c r="G513" i="7" s="1"/>
  <c r="E514" i="7"/>
  <c r="D514" i="7"/>
  <c r="D513" i="7" s="1"/>
  <c r="D505" i="7" s="1"/>
  <c r="D504" i="7" s="1"/>
  <c r="C514" i="7"/>
  <c r="C513" i="7" s="1"/>
  <c r="M513" i="7"/>
  <c r="I513" i="7"/>
  <c r="H513" i="7"/>
  <c r="E513" i="7"/>
  <c r="M512" i="7"/>
  <c r="H512" i="7"/>
  <c r="C512" i="7"/>
  <c r="M511" i="7"/>
  <c r="H511" i="7"/>
  <c r="C511" i="7"/>
  <c r="M510" i="7"/>
  <c r="H510" i="7"/>
  <c r="C510" i="7"/>
  <c r="M509" i="7"/>
  <c r="H509" i="7"/>
  <c r="H508" i="7" s="1"/>
  <c r="H507" i="7" s="1"/>
  <c r="H505" i="7" s="1"/>
  <c r="C509" i="7"/>
  <c r="O508" i="7"/>
  <c r="N508" i="7"/>
  <c r="N507" i="7" s="1"/>
  <c r="M508" i="7"/>
  <c r="M507" i="7" s="1"/>
  <c r="L508" i="7"/>
  <c r="K508" i="7"/>
  <c r="J508" i="7"/>
  <c r="J507" i="7" s="1"/>
  <c r="I508" i="7"/>
  <c r="I507" i="7" s="1"/>
  <c r="I505" i="7" s="1"/>
  <c r="I504" i="7" s="1"/>
  <c r="I503" i="7" s="1"/>
  <c r="G508" i="7"/>
  <c r="F508" i="7"/>
  <c r="E508" i="7"/>
  <c r="E507" i="7" s="1"/>
  <c r="D508" i="7"/>
  <c r="O507" i="7"/>
  <c r="L507" i="7"/>
  <c r="K507" i="7"/>
  <c r="G507" i="7"/>
  <c r="F507" i="7"/>
  <c r="D507" i="7"/>
  <c r="M506" i="7"/>
  <c r="H506" i="7"/>
  <c r="C506" i="7"/>
  <c r="O504" i="7"/>
  <c r="O503" i="7" s="1"/>
  <c r="L503" i="7"/>
  <c r="D503" i="7"/>
  <c r="M502" i="7"/>
  <c r="H502" i="7"/>
  <c r="C502" i="7"/>
  <c r="M501" i="7"/>
  <c r="H501" i="7"/>
  <c r="C501" i="7"/>
  <c r="C499" i="7" s="1"/>
  <c r="C496" i="7" s="1"/>
  <c r="M500" i="7"/>
  <c r="M499" i="7" s="1"/>
  <c r="H500" i="7"/>
  <c r="C500" i="7"/>
  <c r="O499" i="7"/>
  <c r="O496" i="7" s="1"/>
  <c r="N499" i="7"/>
  <c r="L499" i="7"/>
  <c r="K499" i="7"/>
  <c r="K496" i="7" s="1"/>
  <c r="J499" i="7"/>
  <c r="I499" i="7"/>
  <c r="H499" i="7"/>
  <c r="G499" i="7"/>
  <c r="G496" i="7" s="1"/>
  <c r="F499" i="7"/>
  <c r="F496" i="7" s="1"/>
  <c r="E499" i="7"/>
  <c r="D499" i="7"/>
  <c r="M498" i="7"/>
  <c r="M496" i="7" s="1"/>
  <c r="H498" i="7"/>
  <c r="C498" i="7"/>
  <c r="M497" i="7"/>
  <c r="H497" i="7"/>
  <c r="H496" i="7" s="1"/>
  <c r="C497" i="7"/>
  <c r="N496" i="7"/>
  <c r="L496" i="7"/>
  <c r="J496" i="7"/>
  <c r="I496" i="7"/>
  <c r="E496" i="7"/>
  <c r="D496" i="7"/>
  <c r="M494" i="7"/>
  <c r="H494" i="7"/>
  <c r="C494" i="7"/>
  <c r="M493" i="7"/>
  <c r="H493" i="7"/>
  <c r="C493" i="7"/>
  <c r="M492" i="7"/>
  <c r="H492" i="7"/>
  <c r="C492" i="7"/>
  <c r="C491" i="7" s="1"/>
  <c r="O491" i="7"/>
  <c r="N491" i="7"/>
  <c r="N488" i="7" s="1"/>
  <c r="M491" i="7"/>
  <c r="L491" i="7"/>
  <c r="K491" i="7"/>
  <c r="J491" i="7"/>
  <c r="J488" i="7" s="1"/>
  <c r="I491" i="7"/>
  <c r="I488" i="7" s="1"/>
  <c r="H491" i="7"/>
  <c r="H488" i="7" s="1"/>
  <c r="H476" i="7" s="1"/>
  <c r="G491" i="7"/>
  <c r="F491" i="7"/>
  <c r="F488" i="7" s="1"/>
  <c r="E491" i="7"/>
  <c r="E488" i="7" s="1"/>
  <c r="D491" i="7"/>
  <c r="M490" i="7"/>
  <c r="H490" i="7"/>
  <c r="C490" i="7"/>
  <c r="M489" i="7"/>
  <c r="H489" i="7"/>
  <c r="C489" i="7"/>
  <c r="O488" i="7"/>
  <c r="L488" i="7"/>
  <c r="K488" i="7"/>
  <c r="G488" i="7"/>
  <c r="D488" i="7"/>
  <c r="C488" i="7"/>
  <c r="M487" i="7"/>
  <c r="H487" i="7"/>
  <c r="C487" i="7"/>
  <c r="C485" i="7" s="1"/>
  <c r="M486" i="7"/>
  <c r="M485" i="7" s="1"/>
  <c r="H486" i="7"/>
  <c r="C486" i="7"/>
  <c r="O485" i="7"/>
  <c r="N485" i="7"/>
  <c r="L485" i="7"/>
  <c r="K485" i="7"/>
  <c r="J485" i="7"/>
  <c r="I485" i="7"/>
  <c r="H485" i="7"/>
  <c r="G485" i="7"/>
  <c r="F485" i="7"/>
  <c r="E485" i="7"/>
  <c r="D485" i="7"/>
  <c r="M484" i="7"/>
  <c r="M483" i="7" s="1"/>
  <c r="H484" i="7"/>
  <c r="C484" i="7"/>
  <c r="O483" i="7"/>
  <c r="O480" i="7" s="1"/>
  <c r="O477" i="7" s="1"/>
  <c r="O476" i="7" s="1"/>
  <c r="N483" i="7"/>
  <c r="L483" i="7"/>
  <c r="K483" i="7"/>
  <c r="J483" i="7"/>
  <c r="I483" i="7"/>
  <c r="H483" i="7"/>
  <c r="G483" i="7"/>
  <c r="F483" i="7"/>
  <c r="E483" i="7"/>
  <c r="D483" i="7"/>
  <c r="C483" i="7"/>
  <c r="M482" i="7"/>
  <c r="M481" i="7" s="1"/>
  <c r="H482" i="7"/>
  <c r="C482" i="7"/>
  <c r="O481" i="7"/>
  <c r="N481" i="7"/>
  <c r="L481" i="7"/>
  <c r="K481" i="7"/>
  <c r="K480" i="7" s="1"/>
  <c r="K477" i="7" s="1"/>
  <c r="J481" i="7"/>
  <c r="I481" i="7"/>
  <c r="H481" i="7"/>
  <c r="G481" i="7"/>
  <c r="G480" i="7" s="1"/>
  <c r="F481" i="7"/>
  <c r="E481" i="7"/>
  <c r="D481" i="7"/>
  <c r="C481" i="7"/>
  <c r="C480" i="7" s="1"/>
  <c r="L480" i="7"/>
  <c r="L477" i="7" s="1"/>
  <c r="I480" i="7"/>
  <c r="I477" i="7" s="1"/>
  <c r="I476" i="7" s="1"/>
  <c r="H480" i="7"/>
  <c r="H477" i="7" s="1"/>
  <c r="E480" i="7"/>
  <c r="E477" i="7" s="1"/>
  <c r="E476" i="7" s="1"/>
  <c r="D480" i="7"/>
  <c r="D477" i="7" s="1"/>
  <c r="D476" i="7" s="1"/>
  <c r="M479" i="7"/>
  <c r="H479" i="7"/>
  <c r="C479" i="7"/>
  <c r="C477" i="7" s="1"/>
  <c r="M478" i="7"/>
  <c r="H478" i="7"/>
  <c r="C478" i="7"/>
  <c r="G477" i="7"/>
  <c r="G476" i="7" s="1"/>
  <c r="L476" i="7"/>
  <c r="M475" i="7"/>
  <c r="H475" i="7"/>
  <c r="C475" i="7"/>
  <c r="C473" i="7" s="1"/>
  <c r="M474" i="7"/>
  <c r="M473" i="7" s="1"/>
  <c r="H474" i="7"/>
  <c r="C474" i="7"/>
  <c r="O473" i="7"/>
  <c r="O469" i="7" s="1"/>
  <c r="O468" i="7" s="1"/>
  <c r="O467" i="7" s="1"/>
  <c r="N473" i="7"/>
  <c r="N469" i="7" s="1"/>
  <c r="L473" i="7"/>
  <c r="K473" i="7"/>
  <c r="K469" i="7" s="1"/>
  <c r="J473" i="7"/>
  <c r="J469" i="7" s="1"/>
  <c r="I473" i="7"/>
  <c r="H473" i="7"/>
  <c r="G473" i="7"/>
  <c r="G469" i="7" s="1"/>
  <c r="F473" i="7"/>
  <c r="F469" i="7" s="1"/>
  <c r="E473" i="7"/>
  <c r="D473" i="7"/>
  <c r="M472" i="7"/>
  <c r="H472" i="7"/>
  <c r="C472" i="7"/>
  <c r="M471" i="7"/>
  <c r="H471" i="7"/>
  <c r="H469" i="7" s="1"/>
  <c r="H468" i="7" s="1"/>
  <c r="C471" i="7"/>
  <c r="M470" i="7"/>
  <c r="H470" i="7"/>
  <c r="C470" i="7"/>
  <c r="L469" i="7"/>
  <c r="I469" i="7"/>
  <c r="E469" i="7"/>
  <c r="D469" i="7"/>
  <c r="E468" i="7"/>
  <c r="M466" i="7"/>
  <c r="H466" i="7"/>
  <c r="C466" i="7"/>
  <c r="M465" i="7"/>
  <c r="H465" i="7"/>
  <c r="H464" i="7" s="1"/>
  <c r="C465" i="7"/>
  <c r="O464" i="7"/>
  <c r="N464" i="7"/>
  <c r="N460" i="7" s="1"/>
  <c r="N446" i="7" s="1"/>
  <c r="M464" i="7"/>
  <c r="M460" i="7" s="1"/>
  <c r="L464" i="7"/>
  <c r="K464" i="7"/>
  <c r="J464" i="7"/>
  <c r="I464" i="7"/>
  <c r="I460" i="7" s="1"/>
  <c r="G464" i="7"/>
  <c r="F464" i="7"/>
  <c r="E464" i="7"/>
  <c r="D464" i="7"/>
  <c r="C464" i="7"/>
  <c r="M463" i="7"/>
  <c r="H463" i="7"/>
  <c r="C463" i="7"/>
  <c r="M462" i="7"/>
  <c r="H462" i="7"/>
  <c r="C462" i="7"/>
  <c r="C461" i="7" s="1"/>
  <c r="C460" i="7" s="1"/>
  <c r="O461" i="7"/>
  <c r="N461" i="7"/>
  <c r="M461" i="7"/>
  <c r="L461" i="7"/>
  <c r="L460" i="7" s="1"/>
  <c r="K461" i="7"/>
  <c r="J461" i="7"/>
  <c r="I461" i="7"/>
  <c r="H461" i="7"/>
  <c r="G461" i="7"/>
  <c r="F461" i="7"/>
  <c r="E461" i="7"/>
  <c r="D461" i="7"/>
  <c r="D460" i="7" s="1"/>
  <c r="O460" i="7"/>
  <c r="K460" i="7"/>
  <c r="J460" i="7"/>
  <c r="J446" i="7" s="1"/>
  <c r="J433" i="7" s="1"/>
  <c r="G460" i="7"/>
  <c r="F460" i="7"/>
  <c r="E460" i="7"/>
  <c r="M459" i="7"/>
  <c r="H459" i="7"/>
  <c r="C459" i="7"/>
  <c r="M458" i="7"/>
  <c r="H458" i="7"/>
  <c r="H455" i="7" s="1"/>
  <c r="C458" i="7"/>
  <c r="M457" i="7"/>
  <c r="H457" i="7"/>
  <c r="C457" i="7"/>
  <c r="M456" i="7"/>
  <c r="H456" i="7"/>
  <c r="C456" i="7"/>
  <c r="O455" i="7"/>
  <c r="N455" i="7"/>
  <c r="L455" i="7"/>
  <c r="K455" i="7"/>
  <c r="J455" i="7"/>
  <c r="I455" i="7"/>
  <c r="G455" i="7"/>
  <c r="F455" i="7"/>
  <c r="F446" i="7" s="1"/>
  <c r="E455" i="7"/>
  <c r="D455" i="7"/>
  <c r="C455" i="7"/>
  <c r="M454" i="7"/>
  <c r="H454" i="7"/>
  <c r="C454" i="7"/>
  <c r="M453" i="7"/>
  <c r="H453" i="7"/>
  <c r="C453" i="7"/>
  <c r="M452" i="7"/>
  <c r="H452" i="7"/>
  <c r="H450" i="7" s="1"/>
  <c r="H449" i="7" s="1"/>
  <c r="H447" i="7" s="1"/>
  <c r="C452" i="7"/>
  <c r="C450" i="7" s="1"/>
  <c r="C449" i="7" s="1"/>
  <c r="M451" i="7"/>
  <c r="H451" i="7"/>
  <c r="C451" i="7"/>
  <c r="O450" i="7"/>
  <c r="O449" i="7" s="1"/>
  <c r="O447" i="7" s="1"/>
  <c r="O446" i="7" s="1"/>
  <c r="N450" i="7"/>
  <c r="L450" i="7"/>
  <c r="K450" i="7"/>
  <c r="K449" i="7" s="1"/>
  <c r="K447" i="7" s="1"/>
  <c r="J450" i="7"/>
  <c r="I450" i="7"/>
  <c r="G450" i="7"/>
  <c r="G449" i="7" s="1"/>
  <c r="G447" i="7" s="1"/>
  <c r="G446" i="7" s="1"/>
  <c r="G433" i="7" s="1"/>
  <c r="F450" i="7"/>
  <c r="E450" i="7"/>
  <c r="D450" i="7"/>
  <c r="N449" i="7"/>
  <c r="L449" i="7"/>
  <c r="J449" i="7"/>
  <c r="I449" i="7"/>
  <c r="F449" i="7"/>
  <c r="E449" i="7"/>
  <c r="D449" i="7"/>
  <c r="D447" i="7" s="1"/>
  <c r="D446" i="7" s="1"/>
  <c r="M448" i="7"/>
  <c r="H448" i="7"/>
  <c r="C448" i="7"/>
  <c r="N447" i="7"/>
  <c r="L447" i="7"/>
  <c r="J447" i="7"/>
  <c r="I447" i="7"/>
  <c r="F447" i="7"/>
  <c r="E447" i="7"/>
  <c r="E446" i="7" s="1"/>
  <c r="I446" i="7"/>
  <c r="M445" i="7"/>
  <c r="H445" i="7"/>
  <c r="C445" i="7"/>
  <c r="M444" i="7"/>
  <c r="H444" i="7"/>
  <c r="C444" i="7"/>
  <c r="C443" i="7" s="1"/>
  <c r="O443" i="7"/>
  <c r="N443" i="7"/>
  <c r="M443" i="7"/>
  <c r="L443" i="7"/>
  <c r="K443" i="7"/>
  <c r="J443" i="7"/>
  <c r="I443" i="7"/>
  <c r="H443" i="7"/>
  <c r="G443" i="7"/>
  <c r="F443" i="7"/>
  <c r="E443" i="7"/>
  <c r="E434" i="7" s="1"/>
  <c r="E433" i="7" s="1"/>
  <c r="D443" i="7"/>
  <c r="M442" i="7"/>
  <c r="H442" i="7"/>
  <c r="C442" i="7"/>
  <c r="M441" i="7"/>
  <c r="H441" i="7"/>
  <c r="C441" i="7"/>
  <c r="M440" i="7"/>
  <c r="H440" i="7"/>
  <c r="C440" i="7"/>
  <c r="M439" i="7"/>
  <c r="H439" i="7"/>
  <c r="H436" i="7" s="1"/>
  <c r="C439" i="7"/>
  <c r="M438" i="7"/>
  <c r="H438" i="7"/>
  <c r="C438" i="7"/>
  <c r="C436" i="7" s="1"/>
  <c r="C435" i="7" s="1"/>
  <c r="C434" i="7" s="1"/>
  <c r="M437" i="7"/>
  <c r="H437" i="7"/>
  <c r="C437" i="7"/>
  <c r="O436" i="7"/>
  <c r="O435" i="7" s="1"/>
  <c r="O434" i="7" s="1"/>
  <c r="O433" i="7" s="1"/>
  <c r="N436" i="7"/>
  <c r="L436" i="7"/>
  <c r="K436" i="7"/>
  <c r="K435" i="7" s="1"/>
  <c r="K434" i="7" s="1"/>
  <c r="J436" i="7"/>
  <c r="I436" i="7"/>
  <c r="G436" i="7"/>
  <c r="G435" i="7" s="1"/>
  <c r="G434" i="7" s="1"/>
  <c r="F436" i="7"/>
  <c r="E436" i="7"/>
  <c r="D436" i="7"/>
  <c r="N435" i="7"/>
  <c r="L435" i="7"/>
  <c r="J435" i="7"/>
  <c r="I435" i="7"/>
  <c r="H435" i="7"/>
  <c r="H434" i="7" s="1"/>
  <c r="F435" i="7"/>
  <c r="E435" i="7"/>
  <c r="D435" i="7"/>
  <c r="N434" i="7"/>
  <c r="N433" i="7" s="1"/>
  <c r="J434" i="7"/>
  <c r="I434" i="7"/>
  <c r="F434" i="7"/>
  <c r="F433" i="7" s="1"/>
  <c r="M431" i="7"/>
  <c r="H431" i="7"/>
  <c r="C431" i="7"/>
  <c r="M430" i="7"/>
  <c r="M429" i="7" s="1"/>
  <c r="H430" i="7"/>
  <c r="C430" i="7"/>
  <c r="O429" i="7"/>
  <c r="N429" i="7"/>
  <c r="L429" i="7"/>
  <c r="K429" i="7"/>
  <c r="J429" i="7"/>
  <c r="I429" i="7"/>
  <c r="H429" i="7"/>
  <c r="G429" i="7"/>
  <c r="F429" i="7"/>
  <c r="E429" i="7"/>
  <c r="D429" i="7"/>
  <c r="C429" i="7"/>
  <c r="M428" i="7"/>
  <c r="M424" i="7" s="1"/>
  <c r="H428" i="7"/>
  <c r="C428" i="7"/>
  <c r="M427" i="7"/>
  <c r="M426" i="7" s="1"/>
  <c r="H427" i="7"/>
  <c r="H426" i="7" s="1"/>
  <c r="C427" i="7"/>
  <c r="O426" i="7"/>
  <c r="N426" i="7"/>
  <c r="L426" i="7"/>
  <c r="K426" i="7"/>
  <c r="J426" i="7"/>
  <c r="I426" i="7"/>
  <c r="G426" i="7"/>
  <c r="F426" i="7"/>
  <c r="E426" i="7"/>
  <c r="D426" i="7"/>
  <c r="C426" i="7"/>
  <c r="O424" i="7"/>
  <c r="O421" i="7" s="1"/>
  <c r="O418" i="7" s="1"/>
  <c r="N424" i="7"/>
  <c r="N422" i="7" s="1"/>
  <c r="L424" i="7"/>
  <c r="L421" i="7" s="1"/>
  <c r="K424" i="7"/>
  <c r="K421" i="7" s="1"/>
  <c r="K418" i="7" s="1"/>
  <c r="J424" i="7"/>
  <c r="J422" i="7" s="1"/>
  <c r="I424" i="7"/>
  <c r="H424" i="7"/>
  <c r="H421" i="7" s="1"/>
  <c r="G424" i="7"/>
  <c r="G421" i="7" s="1"/>
  <c r="G418" i="7" s="1"/>
  <c r="F424" i="7"/>
  <c r="E424" i="7"/>
  <c r="D424" i="7"/>
  <c r="D421" i="7" s="1"/>
  <c r="C424" i="7"/>
  <c r="C421" i="7" s="1"/>
  <c r="C418" i="7" s="1"/>
  <c r="O423" i="7"/>
  <c r="O422" i="7" s="1"/>
  <c r="N423" i="7"/>
  <c r="L423" i="7"/>
  <c r="L420" i="7" s="1"/>
  <c r="L417" i="7" s="1"/>
  <c r="K423" i="7"/>
  <c r="K422" i="7" s="1"/>
  <c r="J423" i="7"/>
  <c r="I423" i="7"/>
  <c r="I420" i="7" s="1"/>
  <c r="H423" i="7"/>
  <c r="H420" i="7" s="1"/>
  <c r="H417" i="7" s="1"/>
  <c r="G423" i="7"/>
  <c r="G422" i="7" s="1"/>
  <c r="F423" i="7"/>
  <c r="E423" i="7"/>
  <c r="E420" i="7" s="1"/>
  <c r="D423" i="7"/>
  <c r="D420" i="7" s="1"/>
  <c r="D417" i="7" s="1"/>
  <c r="C423" i="7"/>
  <c r="C422" i="7" s="1"/>
  <c r="L422" i="7"/>
  <c r="I422" i="7"/>
  <c r="H422" i="7"/>
  <c r="E422" i="7"/>
  <c r="D422" i="7"/>
  <c r="M421" i="7"/>
  <c r="M418" i="7" s="1"/>
  <c r="J421" i="7"/>
  <c r="J418" i="7" s="1"/>
  <c r="I421" i="7"/>
  <c r="E421" i="7"/>
  <c r="E418" i="7" s="1"/>
  <c r="O420" i="7"/>
  <c r="N420" i="7"/>
  <c r="J420" i="7"/>
  <c r="G420" i="7"/>
  <c r="F420" i="7"/>
  <c r="L419" i="7"/>
  <c r="H419" i="7"/>
  <c r="D419" i="7"/>
  <c r="L418" i="7"/>
  <c r="I418" i="7"/>
  <c r="H418" i="7"/>
  <c r="D418" i="7"/>
  <c r="N417" i="7"/>
  <c r="I417" i="7"/>
  <c r="F417" i="7"/>
  <c r="E417" i="7"/>
  <c r="M414" i="7"/>
  <c r="H414" i="7"/>
  <c r="C414" i="7"/>
  <c r="C411" i="7" s="1"/>
  <c r="M413" i="7"/>
  <c r="H413" i="7"/>
  <c r="C413" i="7"/>
  <c r="M412" i="7"/>
  <c r="H412" i="7"/>
  <c r="H411" i="7" s="1"/>
  <c r="C412" i="7"/>
  <c r="O411" i="7"/>
  <c r="N411" i="7"/>
  <c r="M411" i="7"/>
  <c r="L411" i="7"/>
  <c r="K411" i="7"/>
  <c r="J411" i="7"/>
  <c r="I411" i="7"/>
  <c r="I404" i="7" s="1"/>
  <c r="G411" i="7"/>
  <c r="F411" i="7"/>
  <c r="F404" i="7" s="1"/>
  <c r="F393" i="7" s="1"/>
  <c r="E411" i="7"/>
  <c r="E404" i="7" s="1"/>
  <c r="D411" i="7"/>
  <c r="M410" i="7"/>
  <c r="M409" i="7" s="1"/>
  <c r="M408" i="7" s="1"/>
  <c r="H410" i="7"/>
  <c r="H409" i="7" s="1"/>
  <c r="C410" i="7"/>
  <c r="O409" i="7"/>
  <c r="N409" i="7"/>
  <c r="N403" i="7" s="1"/>
  <c r="N402" i="7" s="1"/>
  <c r="L409" i="7"/>
  <c r="K409" i="7"/>
  <c r="J409" i="7"/>
  <c r="I409" i="7"/>
  <c r="G409" i="7"/>
  <c r="F409" i="7"/>
  <c r="F403" i="7" s="1"/>
  <c r="E409" i="7"/>
  <c r="E408" i="7" s="1"/>
  <c r="D409" i="7"/>
  <c r="C409" i="7"/>
  <c r="O408" i="7"/>
  <c r="L408" i="7"/>
  <c r="K408" i="7"/>
  <c r="H408" i="7"/>
  <c r="G408" i="7"/>
  <c r="D408" i="7"/>
  <c r="C408" i="7"/>
  <c r="M407" i="7"/>
  <c r="H407" i="7"/>
  <c r="C407" i="7"/>
  <c r="C405" i="7" s="1"/>
  <c r="M406" i="7"/>
  <c r="H406" i="7"/>
  <c r="H405" i="7" s="1"/>
  <c r="C406" i="7"/>
  <c r="O405" i="7"/>
  <c r="N405" i="7"/>
  <c r="L405" i="7"/>
  <c r="K405" i="7"/>
  <c r="J405" i="7"/>
  <c r="I405" i="7"/>
  <c r="G405" i="7"/>
  <c r="F405" i="7"/>
  <c r="E405" i="7"/>
  <c r="D405" i="7"/>
  <c r="O404" i="7"/>
  <c r="N404" i="7"/>
  <c r="N393" i="7" s="1"/>
  <c r="L404" i="7"/>
  <c r="K404" i="7"/>
  <c r="J404" i="7"/>
  <c r="J393" i="7" s="1"/>
  <c r="H404" i="7"/>
  <c r="G404" i="7"/>
  <c r="D404" i="7"/>
  <c r="C404" i="7"/>
  <c r="C393" i="7" s="1"/>
  <c r="O403" i="7"/>
  <c r="L403" i="7"/>
  <c r="L402" i="7" s="1"/>
  <c r="K403" i="7"/>
  <c r="K402" i="7" s="1"/>
  <c r="I403" i="7"/>
  <c r="G403" i="7"/>
  <c r="G402" i="7" s="1"/>
  <c r="E403" i="7"/>
  <c r="E402" i="7" s="1"/>
  <c r="D403" i="7"/>
  <c r="C403" i="7"/>
  <c r="I402" i="7"/>
  <c r="D402" i="7"/>
  <c r="M401" i="7"/>
  <c r="H401" i="7"/>
  <c r="C401" i="7"/>
  <c r="M400" i="7"/>
  <c r="H400" i="7"/>
  <c r="H398" i="7" s="1"/>
  <c r="C400" i="7"/>
  <c r="M399" i="7"/>
  <c r="M398" i="7" s="1"/>
  <c r="H399" i="7"/>
  <c r="C399" i="7"/>
  <c r="O398" i="7"/>
  <c r="N398" i="7"/>
  <c r="L398" i="7"/>
  <c r="L395" i="7" s="1"/>
  <c r="K398" i="7"/>
  <c r="K395" i="7" s="1"/>
  <c r="J398" i="7"/>
  <c r="I398" i="7"/>
  <c r="G398" i="7"/>
  <c r="G395" i="7" s="1"/>
  <c r="F398" i="7"/>
  <c r="F395" i="7" s="1"/>
  <c r="F392" i="7" s="1"/>
  <c r="E398" i="7"/>
  <c r="D398" i="7"/>
  <c r="D395" i="7" s="1"/>
  <c r="D394" i="7" s="1"/>
  <c r="C398" i="7"/>
  <c r="M397" i="7"/>
  <c r="H397" i="7"/>
  <c r="C397" i="7"/>
  <c r="M396" i="7"/>
  <c r="M395" i="7" s="1"/>
  <c r="H396" i="7"/>
  <c r="C396" i="7"/>
  <c r="O395" i="7"/>
  <c r="O392" i="7" s="1"/>
  <c r="O391" i="7" s="1"/>
  <c r="N395" i="7"/>
  <c r="J395" i="7"/>
  <c r="J394" i="7" s="1"/>
  <c r="I395" i="7"/>
  <c r="E395" i="7"/>
  <c r="E394" i="7" s="1"/>
  <c r="C395" i="7"/>
  <c r="L394" i="7"/>
  <c r="K394" i="7"/>
  <c r="F394" i="7"/>
  <c r="O393" i="7"/>
  <c r="L393" i="7"/>
  <c r="K393" i="7"/>
  <c r="I393" i="7"/>
  <c r="H393" i="7"/>
  <c r="G393" i="7"/>
  <c r="E393" i="7"/>
  <c r="D393" i="7"/>
  <c r="L392" i="7"/>
  <c r="L391" i="7" s="1"/>
  <c r="E392" i="7"/>
  <c r="E391" i="7" s="1"/>
  <c r="M390" i="7"/>
  <c r="H390" i="7"/>
  <c r="C390" i="7"/>
  <c r="M389" i="7"/>
  <c r="H389" i="7"/>
  <c r="C389" i="7"/>
  <c r="M388" i="7"/>
  <c r="H388" i="7"/>
  <c r="C388" i="7"/>
  <c r="M387" i="7"/>
  <c r="H387" i="7"/>
  <c r="C387" i="7"/>
  <c r="M386" i="7"/>
  <c r="H386" i="7"/>
  <c r="C386" i="7"/>
  <c r="M385" i="7"/>
  <c r="H385" i="7"/>
  <c r="C385" i="7"/>
  <c r="M384" i="7"/>
  <c r="H384" i="7"/>
  <c r="C384" i="7"/>
  <c r="M383" i="7"/>
  <c r="H383" i="7"/>
  <c r="C383" i="7"/>
  <c r="M382" i="7"/>
  <c r="M381" i="7" s="1"/>
  <c r="M380" i="7" s="1"/>
  <c r="H382" i="7"/>
  <c r="C382" i="7"/>
  <c r="O381" i="7"/>
  <c r="N381" i="7"/>
  <c r="N380" i="7" s="1"/>
  <c r="L381" i="7"/>
  <c r="K381" i="7"/>
  <c r="J381" i="7"/>
  <c r="I381" i="7"/>
  <c r="G381" i="7"/>
  <c r="F381" i="7"/>
  <c r="E381" i="7"/>
  <c r="E380" i="7" s="1"/>
  <c r="D381" i="7"/>
  <c r="D380" i="7" s="1"/>
  <c r="D374" i="7" s="1"/>
  <c r="O380" i="7"/>
  <c r="L380" i="7"/>
  <c r="K380" i="7"/>
  <c r="J380" i="7"/>
  <c r="I380" i="7"/>
  <c r="G380" i="7"/>
  <c r="F380" i="7"/>
  <c r="F349" i="7" s="1"/>
  <c r="M379" i="7"/>
  <c r="H379" i="7"/>
  <c r="C379" i="7"/>
  <c r="M378" i="7"/>
  <c r="H378" i="7"/>
  <c r="H375" i="7" s="1"/>
  <c r="C378" i="7"/>
  <c r="M377" i="7"/>
  <c r="H377" i="7"/>
  <c r="C377" i="7"/>
  <c r="C375" i="7" s="1"/>
  <c r="M376" i="7"/>
  <c r="H376" i="7"/>
  <c r="C376" i="7"/>
  <c r="O375" i="7"/>
  <c r="O374" i="7" s="1"/>
  <c r="N375" i="7"/>
  <c r="L375" i="7"/>
  <c r="K375" i="7"/>
  <c r="J375" i="7"/>
  <c r="J374" i="7" s="1"/>
  <c r="I375" i="7"/>
  <c r="G375" i="7"/>
  <c r="G374" i="7" s="1"/>
  <c r="F375" i="7"/>
  <c r="F374" i="7" s="1"/>
  <c r="E375" i="7"/>
  <c r="D375" i="7"/>
  <c r="L374" i="7"/>
  <c r="I374" i="7"/>
  <c r="M373" i="7"/>
  <c r="H373" i="7"/>
  <c r="C373" i="7"/>
  <c r="M372" i="7"/>
  <c r="M371" i="7" s="1"/>
  <c r="H372" i="7"/>
  <c r="C372" i="7"/>
  <c r="O371" i="7"/>
  <c r="N371" i="7"/>
  <c r="L371" i="7"/>
  <c r="K371" i="7"/>
  <c r="J371" i="7"/>
  <c r="I371" i="7"/>
  <c r="H371" i="7"/>
  <c r="G371" i="7"/>
  <c r="G367" i="7" s="1"/>
  <c r="F371" i="7"/>
  <c r="E371" i="7"/>
  <c r="D371" i="7"/>
  <c r="C371" i="7"/>
  <c r="M370" i="7"/>
  <c r="H370" i="7"/>
  <c r="C370" i="7"/>
  <c r="M369" i="7"/>
  <c r="M368" i="7" s="1"/>
  <c r="M367" i="7" s="1"/>
  <c r="H369" i="7"/>
  <c r="H368" i="7" s="1"/>
  <c r="H367" i="7" s="1"/>
  <c r="C369" i="7"/>
  <c r="O368" i="7"/>
  <c r="N368" i="7"/>
  <c r="N367" i="7" s="1"/>
  <c r="L368" i="7"/>
  <c r="K368" i="7"/>
  <c r="J368" i="7"/>
  <c r="J367" i="7" s="1"/>
  <c r="I368" i="7"/>
  <c r="I367" i="7" s="1"/>
  <c r="G368" i="7"/>
  <c r="F368" i="7"/>
  <c r="F367" i="7" s="1"/>
  <c r="E368" i="7"/>
  <c r="E367" i="7" s="1"/>
  <c r="D368" i="7"/>
  <c r="C368" i="7"/>
  <c r="O367" i="7"/>
  <c r="L367" i="7"/>
  <c r="K367" i="7"/>
  <c r="D367" i="7"/>
  <c r="C367" i="7"/>
  <c r="M366" i="7"/>
  <c r="H366" i="7"/>
  <c r="C366" i="7"/>
  <c r="M365" i="7"/>
  <c r="H365" i="7"/>
  <c r="C365" i="7"/>
  <c r="M364" i="7"/>
  <c r="H364" i="7"/>
  <c r="H361" i="7" s="1"/>
  <c r="C364" i="7"/>
  <c r="M363" i="7"/>
  <c r="H363" i="7"/>
  <c r="C363" i="7"/>
  <c r="C361" i="7" s="1"/>
  <c r="M362" i="7"/>
  <c r="H362" i="7"/>
  <c r="C362" i="7"/>
  <c r="O361" i="7"/>
  <c r="N361" i="7"/>
  <c r="L361" i="7"/>
  <c r="L349" i="7" s="1"/>
  <c r="K361" i="7"/>
  <c r="J361" i="7"/>
  <c r="I361" i="7"/>
  <c r="G361" i="7"/>
  <c r="F361" i="7"/>
  <c r="E361" i="7"/>
  <c r="D361" i="7"/>
  <c r="M360" i="7"/>
  <c r="H360" i="7"/>
  <c r="C360" i="7"/>
  <c r="M359" i="7"/>
  <c r="M358" i="7" s="1"/>
  <c r="H359" i="7"/>
  <c r="H358" i="7" s="1"/>
  <c r="C359" i="7"/>
  <c r="O358" i="7"/>
  <c r="N358" i="7"/>
  <c r="L358" i="7"/>
  <c r="K358" i="7"/>
  <c r="J358" i="7"/>
  <c r="I358" i="7"/>
  <c r="I357" i="7" s="1"/>
  <c r="G358" i="7"/>
  <c r="F358" i="7"/>
  <c r="E358" i="7"/>
  <c r="E357" i="7" s="1"/>
  <c r="D358" i="7"/>
  <c r="C358" i="7"/>
  <c r="L357" i="7"/>
  <c r="G357" i="7"/>
  <c r="D357" i="7"/>
  <c r="M355" i="7"/>
  <c r="H355" i="7"/>
  <c r="C355" i="7"/>
  <c r="M354" i="7"/>
  <c r="M353" i="7" s="1"/>
  <c r="H354" i="7"/>
  <c r="H353" i="7" s="1"/>
  <c r="C354" i="7"/>
  <c r="O353" i="7"/>
  <c r="N353" i="7"/>
  <c r="L353" i="7"/>
  <c r="K353" i="7"/>
  <c r="J353" i="7"/>
  <c r="I353" i="7"/>
  <c r="G353" i="7"/>
  <c r="F353" i="7"/>
  <c r="E353" i="7"/>
  <c r="D353" i="7"/>
  <c r="C353" i="7"/>
  <c r="M352" i="7"/>
  <c r="H352" i="7"/>
  <c r="C352" i="7"/>
  <c r="M351" i="7"/>
  <c r="H351" i="7"/>
  <c r="C351" i="7"/>
  <c r="C350" i="7" s="1"/>
  <c r="O350" i="7"/>
  <c r="N350" i="7"/>
  <c r="M350" i="7"/>
  <c r="L350" i="7"/>
  <c r="K350" i="7"/>
  <c r="J350" i="7"/>
  <c r="I350" i="7"/>
  <c r="G350" i="7"/>
  <c r="F350" i="7"/>
  <c r="E350" i="7"/>
  <c r="D350" i="7"/>
  <c r="N349" i="7"/>
  <c r="J349" i="7"/>
  <c r="I349" i="7"/>
  <c r="O348" i="7"/>
  <c r="L348" i="7"/>
  <c r="G348" i="7"/>
  <c r="D348" i="7"/>
  <c r="C348" i="7"/>
  <c r="L347" i="7"/>
  <c r="M346" i="7"/>
  <c r="H346" i="7"/>
  <c r="C346" i="7"/>
  <c r="C344" i="7" s="1"/>
  <c r="M345" i="7"/>
  <c r="M344" i="7" s="1"/>
  <c r="H345" i="7"/>
  <c r="C345" i="7"/>
  <c r="O344" i="7"/>
  <c r="N344" i="7"/>
  <c r="L344" i="7"/>
  <c r="K344" i="7"/>
  <c r="J344" i="7"/>
  <c r="I344" i="7"/>
  <c r="H344" i="7"/>
  <c r="G344" i="7"/>
  <c r="F344" i="7"/>
  <c r="E344" i="7"/>
  <c r="D344" i="7"/>
  <c r="M343" i="7"/>
  <c r="H343" i="7"/>
  <c r="C343" i="7"/>
  <c r="M342" i="7"/>
  <c r="H342" i="7"/>
  <c r="C342" i="7"/>
  <c r="M341" i="7"/>
  <c r="H341" i="7"/>
  <c r="H340" i="7" s="1"/>
  <c r="H338" i="7" s="1"/>
  <c r="C341" i="7"/>
  <c r="C340" i="7" s="1"/>
  <c r="O340" i="7"/>
  <c r="N340" i="7"/>
  <c r="M340" i="7"/>
  <c r="L340" i="7"/>
  <c r="K340" i="7"/>
  <c r="J340" i="7"/>
  <c r="I340" i="7"/>
  <c r="G340" i="7"/>
  <c r="F340" i="7"/>
  <c r="E340" i="7"/>
  <c r="D340" i="7"/>
  <c r="O339" i="7"/>
  <c r="N339" i="7"/>
  <c r="N338" i="7" s="1"/>
  <c r="M339" i="7"/>
  <c r="M338" i="7" s="1"/>
  <c r="L339" i="7"/>
  <c r="K339" i="7"/>
  <c r="J339" i="7"/>
  <c r="J338" i="7" s="1"/>
  <c r="I339" i="7"/>
  <c r="I338" i="7" s="1"/>
  <c r="H339" i="7"/>
  <c r="G339" i="7"/>
  <c r="F339" i="7"/>
  <c r="F338" i="7" s="1"/>
  <c r="E339" i="7"/>
  <c r="E338" i="7" s="1"/>
  <c r="D339" i="7"/>
  <c r="C339" i="7"/>
  <c r="O338" i="7"/>
  <c r="L338" i="7"/>
  <c r="K338" i="7"/>
  <c r="G338" i="7"/>
  <c r="D338" i="7"/>
  <c r="C338" i="7"/>
  <c r="M337" i="7"/>
  <c r="H337" i="7"/>
  <c r="C337" i="7"/>
  <c r="M336" i="7"/>
  <c r="M335" i="7" s="1"/>
  <c r="H336" i="7"/>
  <c r="H335" i="7" s="1"/>
  <c r="C336" i="7"/>
  <c r="O335" i="7"/>
  <c r="N335" i="7"/>
  <c r="L335" i="7"/>
  <c r="K335" i="7"/>
  <c r="J335" i="7"/>
  <c r="I335" i="7"/>
  <c r="G335" i="7"/>
  <c r="F335" i="7"/>
  <c r="E335" i="7"/>
  <c r="D335" i="7"/>
  <c r="C335" i="7"/>
  <c r="M334" i="7"/>
  <c r="H334" i="7"/>
  <c r="C334" i="7"/>
  <c r="M333" i="7"/>
  <c r="H333" i="7"/>
  <c r="H332" i="7" s="1"/>
  <c r="C333" i="7"/>
  <c r="C332" i="7" s="1"/>
  <c r="O332" i="7"/>
  <c r="N332" i="7"/>
  <c r="N319" i="7" s="1"/>
  <c r="N316" i="7" s="1"/>
  <c r="M332" i="7"/>
  <c r="L332" i="7"/>
  <c r="K332" i="7"/>
  <c r="J332" i="7"/>
  <c r="J319" i="7" s="1"/>
  <c r="J316" i="7" s="1"/>
  <c r="I332" i="7"/>
  <c r="G332" i="7"/>
  <c r="F332" i="7"/>
  <c r="E332" i="7"/>
  <c r="D332" i="7"/>
  <c r="M331" i="7"/>
  <c r="H331" i="7"/>
  <c r="C331" i="7"/>
  <c r="M330" i="7"/>
  <c r="H330" i="7"/>
  <c r="H329" i="7" s="1"/>
  <c r="H328" i="7" s="1"/>
  <c r="C330" i="7"/>
  <c r="C329" i="7" s="1"/>
  <c r="O329" i="7"/>
  <c r="O328" i="7" s="1"/>
  <c r="N329" i="7"/>
  <c r="M329" i="7"/>
  <c r="M328" i="7" s="1"/>
  <c r="L329" i="7"/>
  <c r="K329" i="7"/>
  <c r="K328" i="7" s="1"/>
  <c r="J329" i="7"/>
  <c r="I329" i="7"/>
  <c r="I318" i="7" s="1"/>
  <c r="G329" i="7"/>
  <c r="G328" i="7" s="1"/>
  <c r="F329" i="7"/>
  <c r="E329" i="7"/>
  <c r="E328" i="7" s="1"/>
  <c r="D329" i="7"/>
  <c r="N328" i="7"/>
  <c r="J328" i="7"/>
  <c r="I328" i="7"/>
  <c r="M327" i="7"/>
  <c r="H327" i="7"/>
  <c r="C327" i="7"/>
  <c r="M326" i="7"/>
  <c r="H326" i="7"/>
  <c r="C326" i="7"/>
  <c r="C325" i="7" s="1"/>
  <c r="O325" i="7"/>
  <c r="N325" i="7"/>
  <c r="M325" i="7"/>
  <c r="M323" i="7" s="1"/>
  <c r="L325" i="7"/>
  <c r="L323" i="7" s="1"/>
  <c r="K325" i="7"/>
  <c r="J325" i="7"/>
  <c r="I325" i="7"/>
  <c r="H325" i="7"/>
  <c r="G325" i="7"/>
  <c r="F325" i="7"/>
  <c r="E325" i="7"/>
  <c r="D325" i="7"/>
  <c r="D319" i="7" s="1"/>
  <c r="D316" i="7" s="1"/>
  <c r="D304" i="7" s="1"/>
  <c r="M324" i="7"/>
  <c r="H324" i="7"/>
  <c r="C324" i="7"/>
  <c r="O323" i="7"/>
  <c r="N323" i="7"/>
  <c r="K323" i="7"/>
  <c r="J323" i="7"/>
  <c r="G323" i="7"/>
  <c r="F323" i="7"/>
  <c r="M322" i="7"/>
  <c r="H322" i="7"/>
  <c r="C322" i="7"/>
  <c r="M321" i="7"/>
  <c r="M320" i="7" s="1"/>
  <c r="H321" i="7"/>
  <c r="C321" i="7"/>
  <c r="O320" i="7"/>
  <c r="N320" i="7"/>
  <c r="L320" i="7"/>
  <c r="K320" i="7"/>
  <c r="J320" i="7"/>
  <c r="I320" i="7"/>
  <c r="H320" i="7"/>
  <c r="G320" i="7"/>
  <c r="F320" i="7"/>
  <c r="E320" i="7"/>
  <c r="D320" i="7"/>
  <c r="O319" i="7"/>
  <c r="M319" i="7"/>
  <c r="M316" i="7" s="1"/>
  <c r="K319" i="7"/>
  <c r="G319" i="7"/>
  <c r="N318" i="7"/>
  <c r="J318" i="7"/>
  <c r="F318" i="7"/>
  <c r="E318" i="7"/>
  <c r="J317" i="7"/>
  <c r="O316" i="7"/>
  <c r="K316" i="7"/>
  <c r="G316" i="7"/>
  <c r="M313" i="7"/>
  <c r="H313" i="7"/>
  <c r="C313" i="7"/>
  <c r="M312" i="7"/>
  <c r="H312" i="7"/>
  <c r="H311" i="7" s="1"/>
  <c r="C312" i="7"/>
  <c r="O311" i="7"/>
  <c r="N311" i="7"/>
  <c r="M311" i="7"/>
  <c r="L311" i="7"/>
  <c r="K311" i="7"/>
  <c r="J311" i="7"/>
  <c r="I311" i="7"/>
  <c r="G311" i="7"/>
  <c r="F311" i="7"/>
  <c r="E311" i="7"/>
  <c r="D311" i="7"/>
  <c r="M310" i="7"/>
  <c r="H310" i="7"/>
  <c r="C310" i="7"/>
  <c r="M309" i="7"/>
  <c r="H309" i="7"/>
  <c r="C309" i="7"/>
  <c r="M308" i="7"/>
  <c r="M307" i="7" s="1"/>
  <c r="M304" i="7" s="1"/>
  <c r="H308" i="7"/>
  <c r="H307" i="7" s="1"/>
  <c r="C308" i="7"/>
  <c r="O307" i="7"/>
  <c r="N307" i="7"/>
  <c r="L307" i="7"/>
  <c r="K307" i="7"/>
  <c r="J307" i="7"/>
  <c r="I307" i="7"/>
  <c r="G307" i="7"/>
  <c r="G304" i="7" s="1"/>
  <c r="F307" i="7"/>
  <c r="E307" i="7"/>
  <c r="E305" i="7" s="1"/>
  <c r="D307" i="7"/>
  <c r="C307" i="7"/>
  <c r="O306" i="7"/>
  <c r="N306" i="7"/>
  <c r="M306" i="7"/>
  <c r="L306" i="7"/>
  <c r="K306" i="7"/>
  <c r="J306" i="7"/>
  <c r="J305" i="7" s="1"/>
  <c r="I306" i="7"/>
  <c r="H306" i="7"/>
  <c r="G306" i="7"/>
  <c r="F306" i="7"/>
  <c r="F305" i="7" s="1"/>
  <c r="E306" i="7"/>
  <c r="D306" i="7"/>
  <c r="O305" i="7"/>
  <c r="L305" i="7"/>
  <c r="K305" i="7"/>
  <c r="I305" i="7"/>
  <c r="G305" i="7"/>
  <c r="N304" i="7"/>
  <c r="J304" i="7"/>
  <c r="M301" i="7"/>
  <c r="H301" i="7"/>
  <c r="C301" i="7"/>
  <c r="C299" i="7" s="1"/>
  <c r="M300" i="7"/>
  <c r="M299" i="7" s="1"/>
  <c r="H300" i="7"/>
  <c r="H299" i="7" s="1"/>
  <c r="C300" i="7"/>
  <c r="O299" i="7"/>
  <c r="N299" i="7"/>
  <c r="L299" i="7"/>
  <c r="K299" i="7"/>
  <c r="J299" i="7"/>
  <c r="I299" i="7"/>
  <c r="G299" i="7"/>
  <c r="F299" i="7"/>
  <c r="E299" i="7"/>
  <c r="D299" i="7"/>
  <c r="M298" i="7"/>
  <c r="H298" i="7"/>
  <c r="C298" i="7"/>
  <c r="M297" i="7"/>
  <c r="H297" i="7"/>
  <c r="C297" i="7"/>
  <c r="M296" i="7"/>
  <c r="H296" i="7"/>
  <c r="C296" i="7"/>
  <c r="M295" i="7"/>
  <c r="M294" i="7" s="1"/>
  <c r="H295" i="7"/>
  <c r="C295" i="7"/>
  <c r="O294" i="7"/>
  <c r="O292" i="7" s="1"/>
  <c r="N294" i="7"/>
  <c r="N279" i="7" s="1"/>
  <c r="L294" i="7"/>
  <c r="K294" i="7"/>
  <c r="K292" i="7" s="1"/>
  <c r="J294" i="7"/>
  <c r="I294" i="7"/>
  <c r="G294" i="7"/>
  <c r="G292" i="7" s="1"/>
  <c r="F294" i="7"/>
  <c r="F292" i="7" s="1"/>
  <c r="E294" i="7"/>
  <c r="D294" i="7"/>
  <c r="M293" i="7"/>
  <c r="H293" i="7"/>
  <c r="C293" i="7"/>
  <c r="N292" i="7"/>
  <c r="L292" i="7"/>
  <c r="I292" i="7"/>
  <c r="E292" i="7"/>
  <c r="D292" i="7"/>
  <c r="M291" i="7"/>
  <c r="H291" i="7"/>
  <c r="C291" i="7"/>
  <c r="C287" i="7" s="1"/>
  <c r="M290" i="7"/>
  <c r="H290" i="7"/>
  <c r="C290" i="7"/>
  <c r="M289" i="7"/>
  <c r="H289" i="7"/>
  <c r="C289" i="7"/>
  <c r="M288" i="7"/>
  <c r="H288" i="7"/>
  <c r="H287" i="7" s="1"/>
  <c r="C288" i="7"/>
  <c r="O287" i="7"/>
  <c r="O279" i="7" s="1"/>
  <c r="O276" i="7" s="1"/>
  <c r="N287" i="7"/>
  <c r="M287" i="7"/>
  <c r="M279" i="7" s="1"/>
  <c r="M276" i="7" s="1"/>
  <c r="L287" i="7"/>
  <c r="K287" i="7"/>
  <c r="J287" i="7"/>
  <c r="I287" i="7"/>
  <c r="G287" i="7"/>
  <c r="G280" i="7" s="1"/>
  <c r="F287" i="7"/>
  <c r="E287" i="7"/>
  <c r="E279" i="7" s="1"/>
  <c r="E276" i="7" s="1"/>
  <c r="D287" i="7"/>
  <c r="M285" i="7"/>
  <c r="H285" i="7"/>
  <c r="H281" i="7" s="1"/>
  <c r="H278" i="7" s="1"/>
  <c r="C285" i="7"/>
  <c r="M284" i="7"/>
  <c r="H284" i="7"/>
  <c r="C284" i="7"/>
  <c r="M283" i="7"/>
  <c r="H283" i="7"/>
  <c r="C283" i="7"/>
  <c r="M282" i="7"/>
  <c r="M281" i="7" s="1"/>
  <c r="H282" i="7"/>
  <c r="C282" i="7"/>
  <c r="O281" i="7"/>
  <c r="N281" i="7"/>
  <c r="N278" i="7" s="1"/>
  <c r="L281" i="7"/>
  <c r="L280" i="7" s="1"/>
  <c r="K281" i="7"/>
  <c r="J281" i="7"/>
  <c r="J278" i="7" s="1"/>
  <c r="I281" i="7"/>
  <c r="G281" i="7"/>
  <c r="F281" i="7"/>
  <c r="E281" i="7"/>
  <c r="D281" i="7"/>
  <c r="D280" i="7" s="1"/>
  <c r="O280" i="7"/>
  <c r="N280" i="7"/>
  <c r="K280" i="7"/>
  <c r="J280" i="7"/>
  <c r="E280" i="7"/>
  <c r="L279" i="7"/>
  <c r="L276" i="7" s="1"/>
  <c r="K279" i="7"/>
  <c r="K276" i="7" s="1"/>
  <c r="G279" i="7"/>
  <c r="G276" i="7" s="1"/>
  <c r="D279" i="7"/>
  <c r="D276" i="7" s="1"/>
  <c r="O278" i="7"/>
  <c r="M278" i="7"/>
  <c r="K278" i="7"/>
  <c r="I278" i="7"/>
  <c r="G278" i="7"/>
  <c r="E278" i="7"/>
  <c r="E275" i="7" s="1"/>
  <c r="D278" i="7"/>
  <c r="D277" i="7" s="1"/>
  <c r="E277" i="7"/>
  <c r="N276" i="7"/>
  <c r="N273" i="7" s="1"/>
  <c r="N265" i="7" s="1"/>
  <c r="K275" i="7"/>
  <c r="K274" i="7" s="1"/>
  <c r="J275" i="7"/>
  <c r="G275" i="7"/>
  <c r="D275" i="7"/>
  <c r="D274" i="7" s="1"/>
  <c r="E274" i="7"/>
  <c r="M270" i="7"/>
  <c r="H270" i="7"/>
  <c r="C270" i="7"/>
  <c r="M269" i="7"/>
  <c r="H269" i="7"/>
  <c r="C269" i="7"/>
  <c r="C267" i="7" s="1"/>
  <c r="C266" i="7" s="1"/>
  <c r="M268" i="7"/>
  <c r="M267" i="7" s="1"/>
  <c r="M266" i="7" s="1"/>
  <c r="H268" i="7"/>
  <c r="C268" i="7"/>
  <c r="O267" i="7"/>
  <c r="N267" i="7"/>
  <c r="N266" i="7" s="1"/>
  <c r="L267" i="7"/>
  <c r="K267" i="7"/>
  <c r="J267" i="7"/>
  <c r="J266" i="7" s="1"/>
  <c r="I267" i="7"/>
  <c r="H267" i="7"/>
  <c r="G267" i="7"/>
  <c r="F267" i="7"/>
  <c r="F266" i="7" s="1"/>
  <c r="E267" i="7"/>
  <c r="D267" i="7"/>
  <c r="O266" i="7"/>
  <c r="L266" i="7"/>
  <c r="K266" i="7"/>
  <c r="I266" i="7"/>
  <c r="H266" i="7"/>
  <c r="G266" i="7"/>
  <c r="E266" i="7"/>
  <c r="D266" i="7"/>
  <c r="M262" i="7"/>
  <c r="H262" i="7"/>
  <c r="C262" i="7"/>
  <c r="M261" i="7"/>
  <c r="H261" i="7"/>
  <c r="C261" i="7"/>
  <c r="M260" i="7"/>
  <c r="H260" i="7"/>
  <c r="H259" i="7" s="1"/>
  <c r="C260" i="7"/>
  <c r="C259" i="7" s="1"/>
  <c r="O259" i="7"/>
  <c r="N259" i="7"/>
  <c r="M259" i="7"/>
  <c r="L259" i="7"/>
  <c r="L255" i="7" s="1"/>
  <c r="K259" i="7"/>
  <c r="J259" i="7"/>
  <c r="I259" i="7"/>
  <c r="G259" i="7"/>
  <c r="F259" i="7"/>
  <c r="E259" i="7"/>
  <c r="D259" i="7"/>
  <c r="M258" i="7"/>
  <c r="H258" i="7"/>
  <c r="C258" i="7"/>
  <c r="M257" i="7"/>
  <c r="H257" i="7"/>
  <c r="H256" i="7" s="1"/>
  <c r="H255" i="7" s="1"/>
  <c r="C257" i="7"/>
  <c r="O256" i="7"/>
  <c r="O255" i="7" s="1"/>
  <c r="N256" i="7"/>
  <c r="M256" i="7"/>
  <c r="M255" i="7" s="1"/>
  <c r="L256" i="7"/>
  <c r="K256" i="7"/>
  <c r="K255" i="7" s="1"/>
  <c r="J256" i="7"/>
  <c r="I256" i="7"/>
  <c r="I255" i="7" s="1"/>
  <c r="G256" i="7"/>
  <c r="G255" i="7" s="1"/>
  <c r="F256" i="7"/>
  <c r="E256" i="7"/>
  <c r="E255" i="7" s="1"/>
  <c r="D256" i="7"/>
  <c r="C256" i="7"/>
  <c r="C255" i="7" s="1"/>
  <c r="N255" i="7"/>
  <c r="J255" i="7"/>
  <c r="F255" i="7"/>
  <c r="D255" i="7"/>
  <c r="M254" i="7"/>
  <c r="M248" i="7" s="1"/>
  <c r="H254" i="7"/>
  <c r="C254" i="7"/>
  <c r="C248" i="7" s="1"/>
  <c r="M253" i="7"/>
  <c r="H253" i="7"/>
  <c r="C253" i="7"/>
  <c r="O252" i="7"/>
  <c r="N252" i="7"/>
  <c r="M252" i="7"/>
  <c r="L252" i="7"/>
  <c r="K252" i="7"/>
  <c r="J252" i="7"/>
  <c r="I252" i="7"/>
  <c r="G252" i="7"/>
  <c r="F252" i="7"/>
  <c r="E252" i="7"/>
  <c r="D252" i="7"/>
  <c r="C252" i="7"/>
  <c r="M251" i="7"/>
  <c r="H251" i="7"/>
  <c r="H249" i="7" s="1"/>
  <c r="C251" i="7"/>
  <c r="M250" i="7"/>
  <c r="M249" i="7" s="1"/>
  <c r="H250" i="7"/>
  <c r="C250" i="7"/>
  <c r="C247" i="7" s="1"/>
  <c r="O249" i="7"/>
  <c r="N249" i="7"/>
  <c r="L249" i="7"/>
  <c r="K249" i="7"/>
  <c r="J249" i="7"/>
  <c r="I249" i="7"/>
  <c r="G249" i="7"/>
  <c r="F249" i="7"/>
  <c r="E249" i="7"/>
  <c r="D249" i="7"/>
  <c r="C249" i="7"/>
  <c r="O248" i="7"/>
  <c r="N248" i="7"/>
  <c r="L248" i="7"/>
  <c r="K248" i="7"/>
  <c r="J248" i="7"/>
  <c r="I248" i="7"/>
  <c r="H248" i="7"/>
  <c r="G248" i="7"/>
  <c r="F248" i="7"/>
  <c r="E248" i="7"/>
  <c r="D248" i="7"/>
  <c r="O247" i="7"/>
  <c r="N247" i="7"/>
  <c r="M247" i="7"/>
  <c r="M246" i="7" s="1"/>
  <c r="L247" i="7"/>
  <c r="K247" i="7"/>
  <c r="J247" i="7"/>
  <c r="I247" i="7"/>
  <c r="I246" i="7" s="1"/>
  <c r="G247" i="7"/>
  <c r="F247" i="7"/>
  <c r="E247" i="7"/>
  <c r="E246" i="7" s="1"/>
  <c r="D247" i="7"/>
  <c r="O246" i="7"/>
  <c r="N246" i="7"/>
  <c r="K246" i="7"/>
  <c r="J246" i="7"/>
  <c r="G246" i="7"/>
  <c r="F246" i="7"/>
  <c r="M245" i="7"/>
  <c r="H245" i="7"/>
  <c r="C245" i="7"/>
  <c r="M244" i="7"/>
  <c r="H244" i="7"/>
  <c r="H241" i="7" s="1"/>
  <c r="C244" i="7"/>
  <c r="M243" i="7"/>
  <c r="H243" i="7"/>
  <c r="C243" i="7"/>
  <c r="C241" i="7" s="1"/>
  <c r="C221" i="7" s="1"/>
  <c r="M242" i="7"/>
  <c r="H242" i="7"/>
  <c r="C242" i="7"/>
  <c r="O241" i="7"/>
  <c r="N241" i="7"/>
  <c r="L241" i="7"/>
  <c r="K241" i="7"/>
  <c r="J241" i="7"/>
  <c r="I241" i="7"/>
  <c r="G241" i="7"/>
  <c r="F241" i="7"/>
  <c r="F221" i="7" s="1"/>
  <c r="F219" i="7" s="1"/>
  <c r="E241" i="7"/>
  <c r="D241" i="7"/>
  <c r="M240" i="7"/>
  <c r="H240" i="7"/>
  <c r="C240" i="7"/>
  <c r="C238" i="7" s="1"/>
  <c r="C237" i="7" s="1"/>
  <c r="M239" i="7"/>
  <c r="H239" i="7"/>
  <c r="H238" i="7" s="1"/>
  <c r="H237" i="7" s="1"/>
  <c r="C239" i="7"/>
  <c r="O238" i="7"/>
  <c r="N238" i="7"/>
  <c r="N220" i="7" s="1"/>
  <c r="M238" i="7"/>
  <c r="L238" i="7"/>
  <c r="K238" i="7"/>
  <c r="K237" i="7" s="1"/>
  <c r="J238" i="7"/>
  <c r="J220" i="7" s="1"/>
  <c r="I238" i="7"/>
  <c r="G238" i="7"/>
  <c r="F238" i="7"/>
  <c r="F220" i="7" s="1"/>
  <c r="E238" i="7"/>
  <c r="E237" i="7" s="1"/>
  <c r="D238" i="7"/>
  <c r="N237" i="7"/>
  <c r="L237" i="7"/>
  <c r="G237" i="7"/>
  <c r="D237" i="7"/>
  <c r="M236" i="7"/>
  <c r="H236" i="7"/>
  <c r="C236" i="7"/>
  <c r="C234" i="7" s="1"/>
  <c r="M235" i="7"/>
  <c r="H235" i="7"/>
  <c r="H234" i="7" s="1"/>
  <c r="C235" i="7"/>
  <c r="O234" i="7"/>
  <c r="N234" i="7"/>
  <c r="M234" i="7"/>
  <c r="L234" i="7"/>
  <c r="K234" i="7"/>
  <c r="J234" i="7"/>
  <c r="I234" i="7"/>
  <c r="G234" i="7"/>
  <c r="F234" i="7"/>
  <c r="E234" i="7"/>
  <c r="D234" i="7"/>
  <c r="M233" i="7"/>
  <c r="H233" i="7"/>
  <c r="C233" i="7"/>
  <c r="M232" i="7"/>
  <c r="H232" i="7"/>
  <c r="H231" i="7" s="1"/>
  <c r="C232" i="7"/>
  <c r="C231" i="7" s="1"/>
  <c r="O231" i="7"/>
  <c r="N231" i="7"/>
  <c r="M231" i="7"/>
  <c r="L231" i="7"/>
  <c r="K231" i="7"/>
  <c r="J231" i="7"/>
  <c r="I231" i="7"/>
  <c r="G231" i="7"/>
  <c r="F231" i="7"/>
  <c r="E231" i="7"/>
  <c r="D231" i="7"/>
  <c r="M230" i="7"/>
  <c r="H230" i="7"/>
  <c r="C230" i="7"/>
  <c r="M229" i="7"/>
  <c r="H229" i="7"/>
  <c r="H228" i="7" s="1"/>
  <c r="C229" i="7"/>
  <c r="O228" i="7"/>
  <c r="N228" i="7"/>
  <c r="M228" i="7"/>
  <c r="L228" i="7"/>
  <c r="K228" i="7"/>
  <c r="J228" i="7"/>
  <c r="I228" i="7"/>
  <c r="G228" i="7"/>
  <c r="F228" i="7"/>
  <c r="E228" i="7"/>
  <c r="D228" i="7"/>
  <c r="C228" i="7"/>
  <c r="M227" i="7"/>
  <c r="H227" i="7"/>
  <c r="C227" i="7"/>
  <c r="M226" i="7"/>
  <c r="M225" i="7" s="1"/>
  <c r="H226" i="7"/>
  <c r="C226" i="7"/>
  <c r="C225" i="7" s="1"/>
  <c r="O225" i="7"/>
  <c r="N225" i="7"/>
  <c r="L225" i="7"/>
  <c r="K225" i="7"/>
  <c r="J225" i="7"/>
  <c r="I225" i="7"/>
  <c r="G225" i="7"/>
  <c r="F225" i="7"/>
  <c r="E225" i="7"/>
  <c r="D225" i="7"/>
  <c r="M224" i="7"/>
  <c r="H224" i="7"/>
  <c r="C224" i="7"/>
  <c r="M223" i="7"/>
  <c r="M222" i="7" s="1"/>
  <c r="H223" i="7"/>
  <c r="H222" i="7" s="1"/>
  <c r="C223" i="7"/>
  <c r="O222" i="7"/>
  <c r="N222" i="7"/>
  <c r="L222" i="7"/>
  <c r="K222" i="7"/>
  <c r="J222" i="7"/>
  <c r="I222" i="7"/>
  <c r="G222" i="7"/>
  <c r="F222" i="7"/>
  <c r="E222" i="7"/>
  <c r="D222" i="7"/>
  <c r="C222" i="7"/>
  <c r="N221" i="7"/>
  <c r="L221" i="7"/>
  <c r="K221" i="7"/>
  <c r="I221" i="7"/>
  <c r="G221" i="7"/>
  <c r="E221" i="7"/>
  <c r="D221" i="7"/>
  <c r="O220" i="7"/>
  <c r="L220" i="7"/>
  <c r="K220" i="7"/>
  <c r="K219" i="7" s="1"/>
  <c r="G220" i="7"/>
  <c r="E220" i="7"/>
  <c r="D220" i="7"/>
  <c r="C220" i="7"/>
  <c r="C219" i="7" s="1"/>
  <c r="L219" i="7"/>
  <c r="E219" i="7"/>
  <c r="D219" i="7"/>
  <c r="M217" i="7"/>
  <c r="H217" i="7"/>
  <c r="C217" i="7"/>
  <c r="M216" i="7"/>
  <c r="H216" i="7"/>
  <c r="H215" i="7" s="1"/>
  <c r="C216" i="7"/>
  <c r="O215" i="7"/>
  <c r="N215" i="7"/>
  <c r="M215" i="7"/>
  <c r="L215" i="7"/>
  <c r="K215" i="7"/>
  <c r="J215" i="7"/>
  <c r="I215" i="7"/>
  <c r="G215" i="7"/>
  <c r="F215" i="7"/>
  <c r="E215" i="7"/>
  <c r="D215" i="7"/>
  <c r="C215" i="7"/>
  <c r="M214" i="7"/>
  <c r="H214" i="7"/>
  <c r="C214" i="7"/>
  <c r="M213" i="7"/>
  <c r="H213" i="7"/>
  <c r="C213" i="7"/>
  <c r="M212" i="7"/>
  <c r="H212" i="7"/>
  <c r="H210" i="7" s="1"/>
  <c r="C212" i="7"/>
  <c r="M211" i="7"/>
  <c r="H211" i="7"/>
  <c r="C211" i="7"/>
  <c r="C210" i="7" s="1"/>
  <c r="C201" i="7" s="1"/>
  <c r="O210" i="7"/>
  <c r="N210" i="7"/>
  <c r="L210" i="7"/>
  <c r="K210" i="7"/>
  <c r="J210" i="7"/>
  <c r="I210" i="7"/>
  <c r="G210" i="7"/>
  <c r="F210" i="7"/>
  <c r="E210" i="7"/>
  <c r="D210" i="7"/>
  <c r="D201" i="7" s="1"/>
  <c r="M209" i="7"/>
  <c r="H209" i="7"/>
  <c r="C209" i="7"/>
  <c r="M208" i="7"/>
  <c r="H208" i="7"/>
  <c r="C208" i="7"/>
  <c r="M207" i="7"/>
  <c r="H207" i="7"/>
  <c r="C207" i="7"/>
  <c r="M206" i="7"/>
  <c r="M203" i="7" s="1"/>
  <c r="H206" i="7"/>
  <c r="C206" i="7"/>
  <c r="M205" i="7"/>
  <c r="H205" i="7"/>
  <c r="C205" i="7"/>
  <c r="M204" i="7"/>
  <c r="H204" i="7"/>
  <c r="C204" i="7"/>
  <c r="O203" i="7"/>
  <c r="O202" i="7" s="1"/>
  <c r="N203" i="7"/>
  <c r="L203" i="7"/>
  <c r="K203" i="7"/>
  <c r="K202" i="7" s="1"/>
  <c r="J203" i="7"/>
  <c r="I203" i="7"/>
  <c r="H203" i="7"/>
  <c r="G203" i="7"/>
  <c r="G202" i="7" s="1"/>
  <c r="F203" i="7"/>
  <c r="E203" i="7"/>
  <c r="E200" i="7" s="1"/>
  <c r="D203" i="7"/>
  <c r="C203" i="7"/>
  <c r="N202" i="7"/>
  <c r="J202" i="7"/>
  <c r="I202" i="7"/>
  <c r="F202" i="7"/>
  <c r="E202" i="7"/>
  <c r="D202" i="7"/>
  <c r="K201" i="7"/>
  <c r="K199" i="7" s="1"/>
  <c r="I201" i="7"/>
  <c r="G201" i="7"/>
  <c r="F201" i="7"/>
  <c r="E201" i="7"/>
  <c r="O200" i="7"/>
  <c r="N200" i="7"/>
  <c r="L200" i="7"/>
  <c r="K200" i="7"/>
  <c r="J200" i="7"/>
  <c r="F200" i="7"/>
  <c r="D200" i="7"/>
  <c r="D199" i="7" s="1"/>
  <c r="E199" i="7"/>
  <c r="M198" i="7"/>
  <c r="H198" i="7"/>
  <c r="H196" i="7" s="1"/>
  <c r="H194" i="7" s="1"/>
  <c r="C198" i="7"/>
  <c r="M197" i="7"/>
  <c r="M196" i="7" s="1"/>
  <c r="H197" i="7"/>
  <c r="C197" i="7"/>
  <c r="O196" i="7"/>
  <c r="N196" i="7"/>
  <c r="L196" i="7"/>
  <c r="K196" i="7"/>
  <c r="K194" i="7" s="1"/>
  <c r="J196" i="7"/>
  <c r="I196" i="7"/>
  <c r="G196" i="7"/>
  <c r="G194" i="7" s="1"/>
  <c r="F196" i="7"/>
  <c r="E196" i="7"/>
  <c r="D196" i="7"/>
  <c r="C196" i="7"/>
  <c r="C194" i="7" s="1"/>
  <c r="M195" i="7"/>
  <c r="M194" i="7" s="1"/>
  <c r="H195" i="7"/>
  <c r="C195" i="7"/>
  <c r="O194" i="7"/>
  <c r="N194" i="7"/>
  <c r="L194" i="7"/>
  <c r="J194" i="7"/>
  <c r="I194" i="7"/>
  <c r="F194" i="7"/>
  <c r="E194" i="7"/>
  <c r="D194" i="7"/>
  <c r="M193" i="7"/>
  <c r="H193" i="7"/>
  <c r="C193" i="7"/>
  <c r="M192" i="7"/>
  <c r="H192" i="7"/>
  <c r="H191" i="7" s="1"/>
  <c r="C192" i="7"/>
  <c r="O191" i="7"/>
  <c r="N191" i="7"/>
  <c r="M191" i="7"/>
  <c r="L191" i="7"/>
  <c r="K191" i="7"/>
  <c r="J191" i="7"/>
  <c r="I191" i="7"/>
  <c r="G191" i="7"/>
  <c r="F191" i="7"/>
  <c r="E191" i="7"/>
  <c r="D191" i="7"/>
  <c r="C191" i="7"/>
  <c r="M190" i="7"/>
  <c r="H190" i="7"/>
  <c r="C190" i="7"/>
  <c r="M189" i="7"/>
  <c r="H189" i="7"/>
  <c r="C189" i="7"/>
  <c r="M188" i="7"/>
  <c r="H188" i="7"/>
  <c r="C188" i="7"/>
  <c r="M187" i="7"/>
  <c r="H187" i="7"/>
  <c r="C187" i="7"/>
  <c r="M186" i="7"/>
  <c r="H186" i="7"/>
  <c r="C186" i="7"/>
  <c r="M185" i="7"/>
  <c r="H185" i="7"/>
  <c r="C185" i="7"/>
  <c r="M184" i="7"/>
  <c r="H184" i="7"/>
  <c r="C184" i="7"/>
  <c r="M183" i="7"/>
  <c r="H183" i="7"/>
  <c r="C183" i="7"/>
  <c r="M182" i="7"/>
  <c r="H182" i="7"/>
  <c r="H181" i="7" s="1"/>
  <c r="C182" i="7"/>
  <c r="O181" i="7"/>
  <c r="N181" i="7"/>
  <c r="M181" i="7"/>
  <c r="L181" i="7"/>
  <c r="K181" i="7"/>
  <c r="J181" i="7"/>
  <c r="I181" i="7"/>
  <c r="G181" i="7"/>
  <c r="G80" i="7" s="1"/>
  <c r="F181" i="7"/>
  <c r="E181" i="7"/>
  <c r="D181" i="7"/>
  <c r="C181" i="7"/>
  <c r="M180" i="7"/>
  <c r="H180" i="7"/>
  <c r="C180" i="7"/>
  <c r="M179" i="7"/>
  <c r="H179" i="7"/>
  <c r="C179" i="7"/>
  <c r="M178" i="7"/>
  <c r="H178" i="7"/>
  <c r="H176" i="7" s="1"/>
  <c r="H175" i="7" s="1"/>
  <c r="C178" i="7"/>
  <c r="M177" i="7"/>
  <c r="H177" i="7"/>
  <c r="C177" i="7"/>
  <c r="C176" i="7" s="1"/>
  <c r="C175" i="7" s="1"/>
  <c r="O176" i="7"/>
  <c r="N176" i="7"/>
  <c r="N175" i="7" s="1"/>
  <c r="L176" i="7"/>
  <c r="K176" i="7"/>
  <c r="K175" i="7" s="1"/>
  <c r="J176" i="7"/>
  <c r="J175" i="7" s="1"/>
  <c r="I176" i="7"/>
  <c r="G176" i="7"/>
  <c r="F176" i="7"/>
  <c r="F175" i="7" s="1"/>
  <c r="E176" i="7"/>
  <c r="D176" i="7"/>
  <c r="O175" i="7"/>
  <c r="L175" i="7"/>
  <c r="I175" i="7"/>
  <c r="E175" i="7"/>
  <c r="D175" i="7"/>
  <c r="M174" i="7"/>
  <c r="H174" i="7"/>
  <c r="C174" i="7"/>
  <c r="M173" i="7"/>
  <c r="H173" i="7"/>
  <c r="C173" i="7"/>
  <c r="M172" i="7"/>
  <c r="H172" i="7"/>
  <c r="C172" i="7"/>
  <c r="M171" i="7"/>
  <c r="H171" i="7"/>
  <c r="C171" i="7"/>
  <c r="M170" i="7"/>
  <c r="H170" i="7"/>
  <c r="H169" i="7" s="1"/>
  <c r="C170" i="7"/>
  <c r="C169" i="7" s="1"/>
  <c r="O169" i="7"/>
  <c r="N169" i="7"/>
  <c r="M169" i="7"/>
  <c r="L169" i="7"/>
  <c r="K169" i="7"/>
  <c r="J169" i="7"/>
  <c r="I169" i="7"/>
  <c r="I163" i="7" s="1"/>
  <c r="G169" i="7"/>
  <c r="F169" i="7"/>
  <c r="E169" i="7"/>
  <c r="D169" i="7"/>
  <c r="M168" i="7"/>
  <c r="H168" i="7"/>
  <c r="C168" i="7"/>
  <c r="M167" i="7"/>
  <c r="H167" i="7"/>
  <c r="C167" i="7"/>
  <c r="M166" i="7"/>
  <c r="H166" i="7"/>
  <c r="C166" i="7"/>
  <c r="M165" i="7"/>
  <c r="M164" i="7" s="1"/>
  <c r="H165" i="7"/>
  <c r="H164" i="7" s="1"/>
  <c r="H163" i="7" s="1"/>
  <c r="C165" i="7"/>
  <c r="O164" i="7"/>
  <c r="N164" i="7"/>
  <c r="L164" i="7"/>
  <c r="K164" i="7"/>
  <c r="J164" i="7"/>
  <c r="J163" i="7" s="1"/>
  <c r="I164" i="7"/>
  <c r="G164" i="7"/>
  <c r="F164" i="7"/>
  <c r="F163" i="7" s="1"/>
  <c r="E164" i="7"/>
  <c r="E163" i="7" s="1"/>
  <c r="D164" i="7"/>
  <c r="O163" i="7"/>
  <c r="N163" i="7"/>
  <c r="K163" i="7"/>
  <c r="G163" i="7"/>
  <c r="M162" i="7"/>
  <c r="H162" i="7"/>
  <c r="C162" i="7"/>
  <c r="M161" i="7"/>
  <c r="M160" i="7" s="1"/>
  <c r="H161" i="7"/>
  <c r="H160" i="7" s="1"/>
  <c r="C161" i="7"/>
  <c r="C160" i="7" s="1"/>
  <c r="O160" i="7"/>
  <c r="N160" i="7"/>
  <c r="L160" i="7"/>
  <c r="K160" i="7"/>
  <c r="J160" i="7"/>
  <c r="I160" i="7"/>
  <c r="G160" i="7"/>
  <c r="F160" i="7"/>
  <c r="E160" i="7"/>
  <c r="D160" i="7"/>
  <c r="M159" i="7"/>
  <c r="H159" i="7"/>
  <c r="C159" i="7"/>
  <c r="M158" i="7"/>
  <c r="H158" i="7"/>
  <c r="C158" i="7"/>
  <c r="C157" i="7" s="1"/>
  <c r="O157" i="7"/>
  <c r="N157" i="7"/>
  <c r="M157" i="7"/>
  <c r="L157" i="7"/>
  <c r="L153" i="7" s="1"/>
  <c r="K157" i="7"/>
  <c r="K153" i="7" s="1"/>
  <c r="J157" i="7"/>
  <c r="I157" i="7"/>
  <c r="H157" i="7"/>
  <c r="G157" i="7"/>
  <c r="F157" i="7"/>
  <c r="E157" i="7"/>
  <c r="D157" i="7"/>
  <c r="M156" i="7"/>
  <c r="H156" i="7"/>
  <c r="H154" i="7" s="1"/>
  <c r="H153" i="7" s="1"/>
  <c r="C156" i="7"/>
  <c r="C154" i="7" s="1"/>
  <c r="C153" i="7" s="1"/>
  <c r="M155" i="7"/>
  <c r="M154" i="7" s="1"/>
  <c r="H155" i="7"/>
  <c r="C155" i="7"/>
  <c r="O154" i="7"/>
  <c r="O153" i="7" s="1"/>
  <c r="N154" i="7"/>
  <c r="N153" i="7" s="1"/>
  <c r="L154" i="7"/>
  <c r="K154" i="7"/>
  <c r="J154" i="7"/>
  <c r="J153" i="7" s="1"/>
  <c r="I154" i="7"/>
  <c r="G154" i="7"/>
  <c r="G153" i="7" s="1"/>
  <c r="F154" i="7"/>
  <c r="F153" i="7" s="1"/>
  <c r="E154" i="7"/>
  <c r="D154" i="7"/>
  <c r="M153" i="7"/>
  <c r="I153" i="7"/>
  <c r="E153" i="7"/>
  <c r="D153" i="7"/>
  <c r="M152" i="7"/>
  <c r="H152" i="7"/>
  <c r="H150" i="7" s="1"/>
  <c r="C152" i="7"/>
  <c r="M151" i="7"/>
  <c r="M150" i="7" s="1"/>
  <c r="H151" i="7"/>
  <c r="C151" i="7"/>
  <c r="O150" i="7"/>
  <c r="N150" i="7"/>
  <c r="L150" i="7"/>
  <c r="K150" i="7"/>
  <c r="J150" i="7"/>
  <c r="I150" i="7"/>
  <c r="G150" i="7"/>
  <c r="F150" i="7"/>
  <c r="E150" i="7"/>
  <c r="D150" i="7"/>
  <c r="M148" i="7"/>
  <c r="M142" i="7" s="1"/>
  <c r="M140" i="7" s="1"/>
  <c r="H148" i="7"/>
  <c r="C148" i="7"/>
  <c r="M147" i="7"/>
  <c r="H147" i="7"/>
  <c r="C147" i="7"/>
  <c r="O146" i="7"/>
  <c r="N146" i="7"/>
  <c r="M146" i="7"/>
  <c r="L146" i="7"/>
  <c r="K146" i="7"/>
  <c r="J146" i="7"/>
  <c r="I146" i="7"/>
  <c r="G146" i="7"/>
  <c r="F146" i="7"/>
  <c r="E146" i="7"/>
  <c r="D146" i="7"/>
  <c r="C146" i="7"/>
  <c r="M145" i="7"/>
  <c r="H145" i="7"/>
  <c r="H142" i="7" s="1"/>
  <c r="C145" i="7"/>
  <c r="M144" i="7"/>
  <c r="M141" i="7" s="1"/>
  <c r="H144" i="7"/>
  <c r="C144" i="7"/>
  <c r="C143" i="7" s="1"/>
  <c r="O143" i="7"/>
  <c r="N143" i="7"/>
  <c r="L143" i="7"/>
  <c r="K143" i="7"/>
  <c r="J143" i="7"/>
  <c r="I143" i="7"/>
  <c r="H143" i="7"/>
  <c r="G143" i="7"/>
  <c r="F143" i="7"/>
  <c r="E143" i="7"/>
  <c r="D143" i="7"/>
  <c r="O142" i="7"/>
  <c r="N142" i="7"/>
  <c r="L142" i="7"/>
  <c r="K142" i="7"/>
  <c r="J142" i="7"/>
  <c r="I142" i="7"/>
  <c r="G142" i="7"/>
  <c r="F142" i="7"/>
  <c r="F133" i="7" s="1"/>
  <c r="E142" i="7"/>
  <c r="D142" i="7"/>
  <c r="O141" i="7"/>
  <c r="O140" i="7" s="1"/>
  <c r="N141" i="7"/>
  <c r="L141" i="7"/>
  <c r="K141" i="7"/>
  <c r="J141" i="7"/>
  <c r="I141" i="7"/>
  <c r="G141" i="7"/>
  <c r="G140" i="7" s="1"/>
  <c r="F141" i="7"/>
  <c r="E141" i="7"/>
  <c r="D141" i="7"/>
  <c r="C141" i="7"/>
  <c r="L140" i="7"/>
  <c r="I140" i="7"/>
  <c r="E140" i="7"/>
  <c r="D140" i="7"/>
  <c r="M139" i="7"/>
  <c r="H139" i="7"/>
  <c r="C139" i="7"/>
  <c r="M138" i="7"/>
  <c r="H138" i="7"/>
  <c r="C138" i="7"/>
  <c r="M137" i="7"/>
  <c r="M136" i="7" s="1"/>
  <c r="M133" i="7" s="1"/>
  <c r="M131" i="7" s="1"/>
  <c r="H137" i="7"/>
  <c r="H136" i="7" s="1"/>
  <c r="C137" i="7"/>
  <c r="O136" i="7"/>
  <c r="O134" i="7" s="1"/>
  <c r="N136" i="7"/>
  <c r="L136" i="7"/>
  <c r="K136" i="7"/>
  <c r="K134" i="7" s="1"/>
  <c r="J136" i="7"/>
  <c r="I136" i="7"/>
  <c r="I133" i="7" s="1"/>
  <c r="G136" i="7"/>
  <c r="F136" i="7"/>
  <c r="F134" i="7" s="1"/>
  <c r="E136" i="7"/>
  <c r="D136" i="7"/>
  <c r="M135" i="7"/>
  <c r="H135" i="7"/>
  <c r="C135" i="7"/>
  <c r="M134" i="7"/>
  <c r="L134" i="7"/>
  <c r="I134" i="7"/>
  <c r="G134" i="7"/>
  <c r="D134" i="7"/>
  <c r="L133" i="7"/>
  <c r="H133" i="7"/>
  <c r="G133" i="7"/>
  <c r="D133" i="7"/>
  <c r="M132" i="7"/>
  <c r="L132" i="7"/>
  <c r="K132" i="7"/>
  <c r="I132" i="7"/>
  <c r="I131" i="7" s="1"/>
  <c r="E132" i="7"/>
  <c r="D132" i="7"/>
  <c r="D131" i="7" s="1"/>
  <c r="C132" i="7"/>
  <c r="L131" i="7"/>
  <c r="M130" i="7"/>
  <c r="H130" i="7"/>
  <c r="C130" i="7"/>
  <c r="M129" i="7"/>
  <c r="H129" i="7"/>
  <c r="C129" i="7"/>
  <c r="C128" i="7" s="1"/>
  <c r="O128" i="7"/>
  <c r="O113" i="7" s="1"/>
  <c r="N128" i="7"/>
  <c r="M128" i="7"/>
  <c r="L128" i="7"/>
  <c r="K128" i="7"/>
  <c r="J128" i="7"/>
  <c r="I128" i="7"/>
  <c r="H128" i="7"/>
  <c r="G128" i="7"/>
  <c r="F128" i="7"/>
  <c r="E128" i="7"/>
  <c r="D128" i="7"/>
  <c r="M127" i="7"/>
  <c r="H127" i="7"/>
  <c r="H125" i="7" s="1"/>
  <c r="C127" i="7"/>
  <c r="C125" i="7" s="1"/>
  <c r="M126" i="7"/>
  <c r="M125" i="7" s="1"/>
  <c r="H126" i="7"/>
  <c r="C126" i="7"/>
  <c r="O125" i="7"/>
  <c r="O91" i="7" s="1"/>
  <c r="N125" i="7"/>
  <c r="N124" i="7" s="1"/>
  <c r="L125" i="7"/>
  <c r="K125" i="7"/>
  <c r="J125" i="7"/>
  <c r="J124" i="7" s="1"/>
  <c r="I125" i="7"/>
  <c r="G125" i="7"/>
  <c r="G124" i="7" s="1"/>
  <c r="F125" i="7"/>
  <c r="F124" i="7" s="1"/>
  <c r="E125" i="7"/>
  <c r="D125" i="7"/>
  <c r="O124" i="7"/>
  <c r="M124" i="7"/>
  <c r="K124" i="7"/>
  <c r="I124" i="7"/>
  <c r="E124" i="7"/>
  <c r="D124" i="7"/>
  <c r="M123" i="7"/>
  <c r="H123" i="7"/>
  <c r="H121" i="7" s="1"/>
  <c r="C123" i="7"/>
  <c r="M122" i="7"/>
  <c r="M121" i="7" s="1"/>
  <c r="H122" i="7"/>
  <c r="C122" i="7"/>
  <c r="O121" i="7"/>
  <c r="N121" i="7"/>
  <c r="L121" i="7"/>
  <c r="K121" i="7"/>
  <c r="J121" i="7"/>
  <c r="I121" i="7"/>
  <c r="G121" i="7"/>
  <c r="F121" i="7"/>
  <c r="E121" i="7"/>
  <c r="D121" i="7"/>
  <c r="M120" i="7"/>
  <c r="H120" i="7"/>
  <c r="C120" i="7"/>
  <c r="M119" i="7"/>
  <c r="H119" i="7"/>
  <c r="H118" i="7" s="1"/>
  <c r="C119" i="7"/>
  <c r="O118" i="7"/>
  <c r="N118" i="7"/>
  <c r="M118" i="7"/>
  <c r="M113" i="7" s="1"/>
  <c r="L118" i="7"/>
  <c r="K118" i="7"/>
  <c r="J118" i="7"/>
  <c r="J113" i="7" s="1"/>
  <c r="I118" i="7"/>
  <c r="G118" i="7"/>
  <c r="G114" i="7" s="1"/>
  <c r="F118" i="7"/>
  <c r="E118" i="7"/>
  <c r="E113" i="7" s="1"/>
  <c r="D118" i="7"/>
  <c r="C118" i="7"/>
  <c r="M117" i="7"/>
  <c r="H117" i="7"/>
  <c r="C117" i="7"/>
  <c r="M116" i="7"/>
  <c r="M115" i="7" s="1"/>
  <c r="H116" i="7"/>
  <c r="C116" i="7"/>
  <c r="C115" i="7" s="1"/>
  <c r="O115" i="7"/>
  <c r="N115" i="7"/>
  <c r="N112" i="7" s="1"/>
  <c r="N111" i="7" s="1"/>
  <c r="L115" i="7"/>
  <c r="L114" i="7" s="1"/>
  <c r="K115" i="7"/>
  <c r="J115" i="7"/>
  <c r="I115" i="7"/>
  <c r="H115" i="7"/>
  <c r="G115" i="7"/>
  <c r="F115" i="7"/>
  <c r="E115" i="7"/>
  <c r="D115" i="7"/>
  <c r="D114" i="7" s="1"/>
  <c r="O114" i="7"/>
  <c r="N114" i="7"/>
  <c r="K114" i="7"/>
  <c r="J114" i="7"/>
  <c r="F114" i="7"/>
  <c r="E114" i="7"/>
  <c r="C114" i="7"/>
  <c r="N113" i="7"/>
  <c r="L113" i="7"/>
  <c r="K113" i="7"/>
  <c r="G113" i="7"/>
  <c r="F113" i="7"/>
  <c r="O112" i="7"/>
  <c r="O111" i="7" s="1"/>
  <c r="K112" i="7"/>
  <c r="K111" i="7" s="1"/>
  <c r="I112" i="7"/>
  <c r="E112" i="7"/>
  <c r="D112" i="7"/>
  <c r="E111" i="7"/>
  <c r="M110" i="7"/>
  <c r="M92" i="7" s="1"/>
  <c r="H110" i="7"/>
  <c r="C110" i="7"/>
  <c r="M109" i="7"/>
  <c r="H109" i="7"/>
  <c r="C109" i="7"/>
  <c r="M108" i="7"/>
  <c r="H108" i="7"/>
  <c r="C108" i="7"/>
  <c r="C106" i="7" s="1"/>
  <c r="C91" i="7" s="1"/>
  <c r="C90" i="7" s="1"/>
  <c r="M107" i="7"/>
  <c r="M106" i="7" s="1"/>
  <c r="H107" i="7"/>
  <c r="H106" i="7" s="1"/>
  <c r="C107" i="7"/>
  <c r="O106" i="7"/>
  <c r="O94" i="7" s="1"/>
  <c r="O93" i="7" s="1"/>
  <c r="N106" i="7"/>
  <c r="N105" i="7" s="1"/>
  <c r="L106" i="7"/>
  <c r="K106" i="7"/>
  <c r="K105" i="7" s="1"/>
  <c r="J106" i="7"/>
  <c r="I106" i="7"/>
  <c r="I105" i="7" s="1"/>
  <c r="G106" i="7"/>
  <c r="F106" i="7"/>
  <c r="F105" i="7" s="1"/>
  <c r="E106" i="7"/>
  <c r="D106" i="7"/>
  <c r="O105" i="7"/>
  <c r="L105" i="7"/>
  <c r="H105" i="7"/>
  <c r="G105" i="7"/>
  <c r="D105" i="7"/>
  <c r="C105" i="7"/>
  <c r="M104" i="7"/>
  <c r="H104" i="7"/>
  <c r="C104" i="7"/>
  <c r="M103" i="7"/>
  <c r="M101" i="7" s="1"/>
  <c r="H103" i="7"/>
  <c r="C103" i="7"/>
  <c r="M102" i="7"/>
  <c r="H102" i="7"/>
  <c r="H101" i="7" s="1"/>
  <c r="H89" i="7" s="1"/>
  <c r="C102" i="7"/>
  <c r="C101" i="7" s="1"/>
  <c r="O101" i="7"/>
  <c r="N101" i="7"/>
  <c r="N99" i="7" s="1"/>
  <c r="L101" i="7"/>
  <c r="L89" i="7" s="1"/>
  <c r="K101" i="7"/>
  <c r="J101" i="7"/>
  <c r="J99" i="7" s="1"/>
  <c r="I101" i="7"/>
  <c r="G101" i="7"/>
  <c r="F101" i="7"/>
  <c r="F99" i="7" s="1"/>
  <c r="E101" i="7"/>
  <c r="D101" i="7"/>
  <c r="D89" i="7" s="1"/>
  <c r="D87" i="7" s="1"/>
  <c r="M100" i="7"/>
  <c r="H100" i="7"/>
  <c r="C100" i="7"/>
  <c r="C99" i="7" s="1"/>
  <c r="O99" i="7"/>
  <c r="L99" i="7"/>
  <c r="K99" i="7"/>
  <c r="G99" i="7"/>
  <c r="D99" i="7"/>
  <c r="M98" i="7"/>
  <c r="H98" i="7"/>
  <c r="C98" i="7"/>
  <c r="C96" i="7" s="1"/>
  <c r="M97" i="7"/>
  <c r="M96" i="7" s="1"/>
  <c r="H97" i="7"/>
  <c r="C97" i="7"/>
  <c r="O96" i="7"/>
  <c r="N96" i="7"/>
  <c r="L96" i="7"/>
  <c r="K96" i="7"/>
  <c r="J96" i="7"/>
  <c r="I96" i="7"/>
  <c r="H96" i="7"/>
  <c r="G96" i="7"/>
  <c r="F96" i="7"/>
  <c r="E96" i="7"/>
  <c r="D96" i="7"/>
  <c r="O95" i="7"/>
  <c r="L95" i="7"/>
  <c r="K95" i="7"/>
  <c r="G95" i="7"/>
  <c r="D95" i="7"/>
  <c r="M94" i="7"/>
  <c r="L94" i="7"/>
  <c r="I94" i="7"/>
  <c r="H94" i="7"/>
  <c r="G94" i="7"/>
  <c r="F94" i="7"/>
  <c r="E94" i="7"/>
  <c r="D94" i="7"/>
  <c r="D93" i="7" s="1"/>
  <c r="G93" i="7"/>
  <c r="O92" i="7"/>
  <c r="O83" i="7" s="1"/>
  <c r="N92" i="7"/>
  <c r="K92" i="7"/>
  <c r="K83" i="7" s="1"/>
  <c r="J92" i="7"/>
  <c r="I92" i="7"/>
  <c r="G92" i="7"/>
  <c r="G83" i="7" s="1"/>
  <c r="F92" i="7"/>
  <c r="E92" i="7"/>
  <c r="C92" i="7"/>
  <c r="L91" i="7"/>
  <c r="K91" i="7"/>
  <c r="K90" i="7" s="1"/>
  <c r="I91" i="7"/>
  <c r="G91" i="7"/>
  <c r="G90" i="7" s="1"/>
  <c r="D91" i="7"/>
  <c r="I90" i="7"/>
  <c r="O89" i="7"/>
  <c r="N89" i="7"/>
  <c r="K89" i="7"/>
  <c r="J89" i="7"/>
  <c r="G89" i="7"/>
  <c r="F89" i="7"/>
  <c r="O88" i="7"/>
  <c r="O87" i="7" s="1"/>
  <c r="N88" i="7"/>
  <c r="N87" i="7" s="1"/>
  <c r="M88" i="7"/>
  <c r="L88" i="7"/>
  <c r="K88" i="7"/>
  <c r="K87" i="7" s="1"/>
  <c r="J88" i="7"/>
  <c r="J87" i="7" s="1"/>
  <c r="I88" i="7"/>
  <c r="H88" i="7"/>
  <c r="G88" i="7"/>
  <c r="G87" i="7" s="1"/>
  <c r="F88" i="7"/>
  <c r="F87" i="7" s="1"/>
  <c r="E88" i="7"/>
  <c r="D88" i="7"/>
  <c r="C88" i="7"/>
  <c r="L87" i="7"/>
  <c r="H87" i="7"/>
  <c r="O86" i="7"/>
  <c r="N86" i="7"/>
  <c r="N83" i="7" s="1"/>
  <c r="M86" i="7"/>
  <c r="L86" i="7"/>
  <c r="K86" i="7"/>
  <c r="J86" i="7"/>
  <c r="J83" i="7" s="1"/>
  <c r="I86" i="7"/>
  <c r="G86" i="7"/>
  <c r="F86" i="7"/>
  <c r="F83" i="7" s="1"/>
  <c r="F80" i="7" s="1"/>
  <c r="E86" i="7"/>
  <c r="D86" i="7"/>
  <c r="O85" i="7"/>
  <c r="N85" i="7"/>
  <c r="L85" i="7"/>
  <c r="K85" i="7"/>
  <c r="K82" i="7" s="1"/>
  <c r="J85" i="7"/>
  <c r="I85" i="7"/>
  <c r="H85" i="7"/>
  <c r="G85" i="7"/>
  <c r="G82" i="7" s="1"/>
  <c r="F85" i="7"/>
  <c r="E85" i="7"/>
  <c r="E84" i="7" s="1"/>
  <c r="D85" i="7"/>
  <c r="C85" i="7"/>
  <c r="C82" i="7" s="1"/>
  <c r="O84" i="7"/>
  <c r="L84" i="7"/>
  <c r="K84" i="7"/>
  <c r="G84" i="7"/>
  <c r="D84" i="7"/>
  <c r="I82" i="7"/>
  <c r="M77" i="7"/>
  <c r="H77" i="7"/>
  <c r="C77" i="7"/>
  <c r="M76" i="7"/>
  <c r="H76" i="7"/>
  <c r="C76" i="7"/>
  <c r="C75" i="7" s="1"/>
  <c r="O75" i="7"/>
  <c r="N75" i="7"/>
  <c r="M75" i="7"/>
  <c r="L75" i="7"/>
  <c r="K75" i="7"/>
  <c r="J75" i="7"/>
  <c r="I75" i="7"/>
  <c r="H75" i="7"/>
  <c r="G75" i="7"/>
  <c r="F75" i="7"/>
  <c r="E75" i="7"/>
  <c r="D75" i="7"/>
  <c r="M74" i="7"/>
  <c r="H74" i="7"/>
  <c r="C74" i="7"/>
  <c r="M73" i="7"/>
  <c r="H73" i="7"/>
  <c r="C73" i="7"/>
  <c r="M72" i="7"/>
  <c r="H72" i="7"/>
  <c r="C72" i="7"/>
  <c r="M71" i="7"/>
  <c r="H71" i="7"/>
  <c r="H70" i="7" s="1"/>
  <c r="H69" i="7" s="1"/>
  <c r="H68" i="7" s="1"/>
  <c r="C71" i="7"/>
  <c r="C70" i="7" s="1"/>
  <c r="O70" i="7"/>
  <c r="N70" i="7"/>
  <c r="M70" i="7"/>
  <c r="M69" i="7" s="1"/>
  <c r="M68" i="7" s="1"/>
  <c r="L70" i="7"/>
  <c r="L69" i="7" s="1"/>
  <c r="L68" i="7" s="1"/>
  <c r="K70" i="7"/>
  <c r="J70" i="7"/>
  <c r="I70" i="7"/>
  <c r="I69" i="7" s="1"/>
  <c r="I68" i="7" s="1"/>
  <c r="G70" i="7"/>
  <c r="F70" i="7"/>
  <c r="E70" i="7"/>
  <c r="E69" i="7" s="1"/>
  <c r="E68" i="7" s="1"/>
  <c r="D70" i="7"/>
  <c r="D69" i="7" s="1"/>
  <c r="D68" i="7" s="1"/>
  <c r="O69" i="7"/>
  <c r="N69" i="7"/>
  <c r="N68" i="7" s="1"/>
  <c r="K69" i="7"/>
  <c r="J69" i="7"/>
  <c r="J68" i="7" s="1"/>
  <c r="G69" i="7"/>
  <c r="F69" i="7"/>
  <c r="F68" i="7" s="1"/>
  <c r="O68" i="7"/>
  <c r="K68" i="7"/>
  <c r="G68" i="7"/>
  <c r="M67" i="7"/>
  <c r="H67" i="7"/>
  <c r="C67" i="7"/>
  <c r="M66" i="7"/>
  <c r="M65" i="7" s="1"/>
  <c r="H66" i="7"/>
  <c r="H65" i="7" s="1"/>
  <c r="C66" i="7"/>
  <c r="O65" i="7"/>
  <c r="N65" i="7"/>
  <c r="L65" i="7"/>
  <c r="K65" i="7"/>
  <c r="J65" i="7"/>
  <c r="I65" i="7"/>
  <c r="G65" i="7"/>
  <c r="F65" i="7"/>
  <c r="E65" i="7"/>
  <c r="D65" i="7"/>
  <c r="C65" i="7"/>
  <c r="M64" i="7"/>
  <c r="H64" i="7"/>
  <c r="C64" i="7"/>
  <c r="M63" i="7"/>
  <c r="H63" i="7"/>
  <c r="H62" i="7" s="1"/>
  <c r="C63" i="7"/>
  <c r="C62" i="7" s="1"/>
  <c r="O62" i="7"/>
  <c r="N62" i="7"/>
  <c r="M62" i="7"/>
  <c r="L62" i="7"/>
  <c r="K62" i="7"/>
  <c r="J62" i="7"/>
  <c r="I62" i="7"/>
  <c r="G62" i="7"/>
  <c r="F62" i="7"/>
  <c r="E62" i="7"/>
  <c r="D62" i="7"/>
  <c r="M61" i="7"/>
  <c r="H61" i="7"/>
  <c r="C61" i="7"/>
  <c r="M60" i="7"/>
  <c r="H60" i="7"/>
  <c r="C60" i="7"/>
  <c r="C59" i="7" s="1"/>
  <c r="C50" i="7" s="1"/>
  <c r="O59" i="7"/>
  <c r="N59" i="7"/>
  <c r="M59" i="7"/>
  <c r="L59" i="7"/>
  <c r="L50" i="7" s="1"/>
  <c r="K59" i="7"/>
  <c r="J59" i="7"/>
  <c r="I59" i="7"/>
  <c r="H59" i="7"/>
  <c r="G59" i="7"/>
  <c r="F59" i="7"/>
  <c r="E59" i="7"/>
  <c r="D59" i="7"/>
  <c r="D50" i="7" s="1"/>
  <c r="M58" i="7"/>
  <c r="H58" i="7"/>
  <c r="C58" i="7"/>
  <c r="M57" i="7"/>
  <c r="H57" i="7"/>
  <c r="C57" i="7"/>
  <c r="M56" i="7"/>
  <c r="H56" i="7"/>
  <c r="C56" i="7"/>
  <c r="M55" i="7"/>
  <c r="H55" i="7"/>
  <c r="C55" i="7"/>
  <c r="M54" i="7"/>
  <c r="H54" i="7"/>
  <c r="C54" i="7"/>
  <c r="C51" i="7" s="1"/>
  <c r="M53" i="7"/>
  <c r="H53" i="7"/>
  <c r="C53" i="7"/>
  <c r="M52" i="7"/>
  <c r="M51" i="7" s="1"/>
  <c r="M50" i="7" s="1"/>
  <c r="H52" i="7"/>
  <c r="H51" i="7" s="1"/>
  <c r="H50" i="7" s="1"/>
  <c r="C52" i="7"/>
  <c r="O51" i="7"/>
  <c r="N51" i="7"/>
  <c r="N50" i="7" s="1"/>
  <c r="L51" i="7"/>
  <c r="K51" i="7"/>
  <c r="J51" i="7"/>
  <c r="J50" i="7" s="1"/>
  <c r="J45" i="7" s="1"/>
  <c r="J25" i="7" s="1"/>
  <c r="I51" i="7"/>
  <c r="I50" i="7" s="1"/>
  <c r="G51" i="7"/>
  <c r="F51" i="7"/>
  <c r="F50" i="7" s="1"/>
  <c r="E51" i="7"/>
  <c r="E50" i="7" s="1"/>
  <c r="D51" i="7"/>
  <c r="O50" i="7"/>
  <c r="O45" i="7" s="1"/>
  <c r="O25" i="7" s="1"/>
  <c r="K50" i="7"/>
  <c r="K45" i="7" s="1"/>
  <c r="K25" i="7" s="1"/>
  <c r="G50" i="7"/>
  <c r="G45" i="7" s="1"/>
  <c r="G25" i="7" s="1"/>
  <c r="M49" i="7"/>
  <c r="H49" i="7"/>
  <c r="C49" i="7"/>
  <c r="M48" i="7"/>
  <c r="H48" i="7"/>
  <c r="C48" i="7"/>
  <c r="M47" i="7"/>
  <c r="H47" i="7"/>
  <c r="H46" i="7" s="1"/>
  <c r="C47" i="7"/>
  <c r="C46" i="7" s="1"/>
  <c r="O46" i="7"/>
  <c r="N46" i="7"/>
  <c r="M46" i="7"/>
  <c r="M45" i="7" s="1"/>
  <c r="L46" i="7"/>
  <c r="L45" i="7" s="1"/>
  <c r="L25" i="7" s="1"/>
  <c r="K46" i="7"/>
  <c r="J46" i="7"/>
  <c r="I46" i="7"/>
  <c r="I45" i="7" s="1"/>
  <c r="I25" i="7" s="1"/>
  <c r="G46" i="7"/>
  <c r="F46" i="7"/>
  <c r="E46" i="7"/>
  <c r="E45" i="7" s="1"/>
  <c r="E25" i="7" s="1"/>
  <c r="D46" i="7"/>
  <c r="N45" i="7"/>
  <c r="N25" i="7" s="1"/>
  <c r="F45" i="7"/>
  <c r="F25" i="7" s="1"/>
  <c r="F22" i="7" s="1"/>
  <c r="M44" i="7"/>
  <c r="H44" i="7"/>
  <c r="C44" i="7"/>
  <c r="M43" i="7"/>
  <c r="H43" i="7"/>
  <c r="C43" i="7"/>
  <c r="M42" i="7"/>
  <c r="H42" i="7"/>
  <c r="C42" i="7"/>
  <c r="M41" i="7"/>
  <c r="H41" i="7"/>
  <c r="C41" i="7"/>
  <c r="M40" i="7"/>
  <c r="H40" i="7"/>
  <c r="C40" i="7"/>
  <c r="M39" i="7"/>
  <c r="H39" i="7"/>
  <c r="C39" i="7"/>
  <c r="M38" i="7"/>
  <c r="H38" i="7"/>
  <c r="C38" i="7"/>
  <c r="M37" i="7"/>
  <c r="H37" i="7"/>
  <c r="C37" i="7"/>
  <c r="M36" i="7"/>
  <c r="H36" i="7"/>
  <c r="C36" i="7"/>
  <c r="M35" i="7"/>
  <c r="H35" i="7"/>
  <c r="H34" i="7" s="1"/>
  <c r="H33" i="7" s="1"/>
  <c r="C35" i="7"/>
  <c r="C34" i="7" s="1"/>
  <c r="C33" i="7" s="1"/>
  <c r="O34" i="7"/>
  <c r="N34" i="7"/>
  <c r="M34" i="7"/>
  <c r="M33" i="7" s="1"/>
  <c r="L34" i="7"/>
  <c r="L33" i="7" s="1"/>
  <c r="L27" i="7" s="1"/>
  <c r="K34" i="7"/>
  <c r="J34" i="7"/>
  <c r="I34" i="7"/>
  <c r="I33" i="7" s="1"/>
  <c r="I27" i="7" s="1"/>
  <c r="G34" i="7"/>
  <c r="F34" i="7"/>
  <c r="E34" i="7"/>
  <c r="E33" i="7" s="1"/>
  <c r="E27" i="7" s="1"/>
  <c r="E24" i="7" s="1"/>
  <c r="D34" i="7"/>
  <c r="D33" i="7" s="1"/>
  <c r="O33" i="7"/>
  <c r="N33" i="7"/>
  <c r="K33" i="7"/>
  <c r="J33" i="7"/>
  <c r="G33" i="7"/>
  <c r="F33" i="7"/>
  <c r="M32" i="7"/>
  <c r="H32" i="7"/>
  <c r="C32" i="7"/>
  <c r="M31" i="7"/>
  <c r="H31" i="7"/>
  <c r="H28" i="7" s="1"/>
  <c r="C31" i="7"/>
  <c r="M30" i="7"/>
  <c r="H30" i="7"/>
  <c r="C30" i="7"/>
  <c r="M29" i="7"/>
  <c r="H29" i="7"/>
  <c r="C29" i="7"/>
  <c r="O28" i="7"/>
  <c r="O27" i="7" s="1"/>
  <c r="N28" i="7"/>
  <c r="N27" i="7" s="1"/>
  <c r="L28" i="7"/>
  <c r="K28" i="7"/>
  <c r="K27" i="7" s="1"/>
  <c r="K26" i="7" s="1"/>
  <c r="J28" i="7"/>
  <c r="J27" i="7" s="1"/>
  <c r="I28" i="7"/>
  <c r="G28" i="7"/>
  <c r="G27" i="7" s="1"/>
  <c r="G26" i="7" s="1"/>
  <c r="F28" i="7"/>
  <c r="F27" i="7" s="1"/>
  <c r="E28" i="7"/>
  <c r="D28" i="7"/>
  <c r="C28" i="7"/>
  <c r="C27" i="7" s="1"/>
  <c r="H27" i="7"/>
  <c r="D27" i="7"/>
  <c r="E26" i="7"/>
  <c r="O24" i="7"/>
  <c r="K24" i="7"/>
  <c r="G24" i="7"/>
  <c r="M89" i="7" l="1"/>
  <c r="M87" i="7" s="1"/>
  <c r="M99" i="7"/>
  <c r="M95" i="7"/>
  <c r="L26" i="7"/>
  <c r="L24" i="7"/>
  <c r="G23" i="7"/>
  <c r="C45" i="7"/>
  <c r="C25" i="7" s="1"/>
  <c r="G81" i="7"/>
  <c r="K79" i="7"/>
  <c r="K81" i="7"/>
  <c r="E105" i="7"/>
  <c r="E91" i="7"/>
  <c r="H124" i="7"/>
  <c r="H112" i="7"/>
  <c r="H134" i="7"/>
  <c r="J140" i="7"/>
  <c r="J132" i="7"/>
  <c r="H275" i="7"/>
  <c r="J357" i="7"/>
  <c r="J348" i="7"/>
  <c r="J347" i="7" s="1"/>
  <c r="C357" i="7"/>
  <c r="K374" i="7"/>
  <c r="K348" i="7"/>
  <c r="K23" i="7"/>
  <c r="K21" i="7"/>
  <c r="D26" i="7"/>
  <c r="D24" i="7"/>
  <c r="N24" i="7"/>
  <c r="N26" i="7"/>
  <c r="M28" i="7"/>
  <c r="M27" i="7" s="1"/>
  <c r="I24" i="7"/>
  <c r="D45" i="7"/>
  <c r="D25" i="7" s="1"/>
  <c r="M25" i="7"/>
  <c r="H45" i="7"/>
  <c r="H25" i="7" s="1"/>
  <c r="C69" i="7"/>
  <c r="C68" i="7" s="1"/>
  <c r="L90" i="7"/>
  <c r="L82" i="7"/>
  <c r="L93" i="7"/>
  <c r="H95" i="7"/>
  <c r="C94" i="7"/>
  <c r="H99" i="7"/>
  <c r="E89" i="7"/>
  <c r="E87" i="7" s="1"/>
  <c r="E99" i="7"/>
  <c r="E95" i="7"/>
  <c r="E93" i="7" s="1"/>
  <c r="C121" i="7"/>
  <c r="C113" i="7"/>
  <c r="C89" i="7"/>
  <c r="O132" i="7"/>
  <c r="F140" i="7"/>
  <c r="F132" i="7"/>
  <c r="F131" i="7" s="1"/>
  <c r="H146" i="7"/>
  <c r="H141" i="7"/>
  <c r="H140" i="7" s="1"/>
  <c r="G175" i="7"/>
  <c r="L201" i="7"/>
  <c r="L199" i="7" s="1"/>
  <c r="L202" i="7"/>
  <c r="M220" i="7"/>
  <c r="N219" i="7"/>
  <c r="N201" i="7"/>
  <c r="M275" i="7"/>
  <c r="M277" i="7"/>
  <c r="F468" i="7"/>
  <c r="M83" i="7"/>
  <c r="I89" i="7"/>
  <c r="I87" i="7" s="1"/>
  <c r="I99" i="7"/>
  <c r="I95" i="7"/>
  <c r="J91" i="7"/>
  <c r="J90" i="7" s="1"/>
  <c r="J105" i="7"/>
  <c r="J94" i="7"/>
  <c r="H202" i="7"/>
  <c r="G274" i="7"/>
  <c r="E315" i="7"/>
  <c r="H323" i="7"/>
  <c r="H319" i="7"/>
  <c r="H316" i="7" s="1"/>
  <c r="H304" i="7" s="1"/>
  <c r="O349" i="7"/>
  <c r="O357" i="7"/>
  <c r="E23" i="7"/>
  <c r="N84" i="7"/>
  <c r="L124" i="7"/>
  <c r="L92" i="7"/>
  <c r="L83" i="7" s="1"/>
  <c r="N134" i="7"/>
  <c r="N133" i="7"/>
  <c r="N80" i="7" s="1"/>
  <c r="N22" i="7" s="1"/>
  <c r="N19" i="7" s="1"/>
  <c r="N16" i="7" s="1"/>
  <c r="N199" i="7"/>
  <c r="M210" i="7"/>
  <c r="H220" i="7"/>
  <c r="H221" i="7"/>
  <c r="H201" i="7" s="1"/>
  <c r="H225" i="7"/>
  <c r="J237" i="7"/>
  <c r="J221" i="7"/>
  <c r="O237" i="7"/>
  <c r="O221" i="7"/>
  <c r="O201" i="7" s="1"/>
  <c r="O199" i="7" s="1"/>
  <c r="H252" i="7"/>
  <c r="H247" i="7"/>
  <c r="H246" i="7" s="1"/>
  <c r="F278" i="7"/>
  <c r="F280" i="7"/>
  <c r="I279" i="7"/>
  <c r="I276" i="7" s="1"/>
  <c r="I280" i="7"/>
  <c r="L319" i="7"/>
  <c r="L316" i="7" s="1"/>
  <c r="L304" i="7" s="1"/>
  <c r="D323" i="7"/>
  <c r="D90" i="7"/>
  <c r="D82" i="7"/>
  <c r="I93" i="7"/>
  <c r="C95" i="7"/>
  <c r="C86" i="7"/>
  <c r="I237" i="7"/>
  <c r="I220" i="7"/>
  <c r="I219" i="7" s="1"/>
  <c r="O23" i="7"/>
  <c r="H26" i="7"/>
  <c r="H24" i="7"/>
  <c r="J24" i="7"/>
  <c r="J26" i="7"/>
  <c r="O26" i="7"/>
  <c r="G22" i="7"/>
  <c r="I84" i="7"/>
  <c r="C87" i="7"/>
  <c r="H91" i="7"/>
  <c r="M93" i="7"/>
  <c r="M112" i="7"/>
  <c r="M111" i="7" s="1"/>
  <c r="M85" i="7"/>
  <c r="M114" i="7"/>
  <c r="D113" i="7"/>
  <c r="D111" i="7" s="1"/>
  <c r="D92" i="7"/>
  <c r="I26" i="7"/>
  <c r="F24" i="7"/>
  <c r="F26" i="7"/>
  <c r="D83" i="7"/>
  <c r="D80" i="7" s="1"/>
  <c r="F84" i="7"/>
  <c r="J84" i="7"/>
  <c r="J82" i="7"/>
  <c r="O82" i="7"/>
  <c r="H93" i="7"/>
  <c r="N91" i="7"/>
  <c r="N90" i="7" s="1"/>
  <c r="N94" i="7"/>
  <c r="M105" i="7"/>
  <c r="M91" i="7"/>
  <c r="M90" i="7" s="1"/>
  <c r="H92" i="7"/>
  <c r="I113" i="7"/>
  <c r="I111" i="7" s="1"/>
  <c r="I114" i="7"/>
  <c r="H86" i="7"/>
  <c r="H113" i="7"/>
  <c r="O90" i="7"/>
  <c r="C124" i="7"/>
  <c r="C112" i="7"/>
  <c r="E133" i="7"/>
  <c r="E131" i="7" s="1"/>
  <c r="E134" i="7"/>
  <c r="J133" i="7"/>
  <c r="J134" i="7"/>
  <c r="C136" i="7"/>
  <c r="K133" i="7"/>
  <c r="K80" i="7" s="1"/>
  <c r="K22" i="7" s="1"/>
  <c r="K140" i="7"/>
  <c r="C150" i="7"/>
  <c r="C142" i="7"/>
  <c r="C140" i="7" s="1"/>
  <c r="M163" i="7"/>
  <c r="C200" i="7"/>
  <c r="C199" i="7" s="1"/>
  <c r="M200" i="7"/>
  <c r="M202" i="7"/>
  <c r="C246" i="7"/>
  <c r="N315" i="7"/>
  <c r="N317" i="7"/>
  <c r="H114" i="7"/>
  <c r="K131" i="7"/>
  <c r="C202" i="7"/>
  <c r="O277" i="7"/>
  <c r="E273" i="7"/>
  <c r="E265" i="7" s="1"/>
  <c r="J279" i="7"/>
  <c r="J292" i="7"/>
  <c r="C294" i="7"/>
  <c r="C292" i="7" s="1"/>
  <c r="D305" i="7"/>
  <c r="C304" i="7"/>
  <c r="C311" i="7"/>
  <c r="C306" i="7"/>
  <c r="F315" i="7"/>
  <c r="C323" i="7"/>
  <c r="E319" i="7"/>
  <c r="E316" i="7" s="1"/>
  <c r="E304" i="7" s="1"/>
  <c r="E323" i="7"/>
  <c r="I323" i="7"/>
  <c r="I319" i="7"/>
  <c r="I316" i="7" s="1"/>
  <c r="I304" i="7" s="1"/>
  <c r="D328" i="7"/>
  <c r="D318" i="7"/>
  <c r="L328" i="7"/>
  <c r="L318" i="7"/>
  <c r="C328" i="7"/>
  <c r="F319" i="7"/>
  <c r="F316" i="7" s="1"/>
  <c r="F304" i="7" s="1"/>
  <c r="F328" i="7"/>
  <c r="F357" i="7"/>
  <c r="F348" i="7"/>
  <c r="F347" i="7" s="1"/>
  <c r="H467" i="7"/>
  <c r="F91" i="7"/>
  <c r="F90" i="7" s="1"/>
  <c r="K94" i="7"/>
  <c r="K93" i="7" s="1"/>
  <c r="F95" i="7"/>
  <c r="F93" i="7" s="1"/>
  <c r="J95" i="7"/>
  <c r="N95" i="7"/>
  <c r="G112" i="7"/>
  <c r="G111" i="7" s="1"/>
  <c r="L112" i="7"/>
  <c r="L111" i="7" s="1"/>
  <c r="G132" i="7"/>
  <c r="G131" i="7" s="1"/>
  <c r="O133" i="7"/>
  <c r="M143" i="7"/>
  <c r="D163" i="7"/>
  <c r="L163" i="7"/>
  <c r="C164" i="7"/>
  <c r="C163" i="7" s="1"/>
  <c r="M176" i="7"/>
  <c r="M175" i="7" s="1"/>
  <c r="F199" i="7"/>
  <c r="I275" i="7"/>
  <c r="I277" i="7"/>
  <c r="L273" i="7"/>
  <c r="L265" i="7" s="1"/>
  <c r="N277" i="7"/>
  <c r="N275" i="7"/>
  <c r="M280" i="7"/>
  <c r="H280" i="7"/>
  <c r="H294" i="7"/>
  <c r="H292" i="7" s="1"/>
  <c r="I315" i="7"/>
  <c r="M405" i="7"/>
  <c r="M403" i="7"/>
  <c r="F112" i="7"/>
  <c r="F111" i="7" s="1"/>
  <c r="J112" i="7"/>
  <c r="J111" i="7" s="1"/>
  <c r="N140" i="7"/>
  <c r="N132" i="7"/>
  <c r="N131" i="7" s="1"/>
  <c r="G200" i="7"/>
  <c r="G199" i="7" s="1"/>
  <c r="I200" i="7"/>
  <c r="I199" i="7" s="1"/>
  <c r="G219" i="7"/>
  <c r="F237" i="7"/>
  <c r="M241" i="7"/>
  <c r="M237" i="7" s="1"/>
  <c r="D246" i="7"/>
  <c r="L246" i="7"/>
  <c r="O275" i="7"/>
  <c r="F279" i="7"/>
  <c r="F276" i="7" s="1"/>
  <c r="F273" i="7" s="1"/>
  <c r="F265" i="7" s="1"/>
  <c r="F19" i="7" s="1"/>
  <c r="F16" i="7" s="1"/>
  <c r="M292" i="7"/>
  <c r="H305" i="7"/>
  <c r="M305" i="7"/>
  <c r="M318" i="7"/>
  <c r="O347" i="7"/>
  <c r="H374" i="7"/>
  <c r="O417" i="7"/>
  <c r="O416" i="7" s="1"/>
  <c r="O419" i="7"/>
  <c r="H446" i="7"/>
  <c r="H433" i="7" s="1"/>
  <c r="K277" i="7"/>
  <c r="C281" i="7"/>
  <c r="N305" i="7"/>
  <c r="O304" i="7"/>
  <c r="O273" i="7" s="1"/>
  <c r="O265" i="7" s="1"/>
  <c r="C319" i="7"/>
  <c r="C316" i="7" s="1"/>
  <c r="H318" i="7"/>
  <c r="H350" i="7"/>
  <c r="H348" i="7"/>
  <c r="M349" i="7"/>
  <c r="M273" i="7" s="1"/>
  <c r="M265" i="7" s="1"/>
  <c r="H357" i="7"/>
  <c r="K349" i="7"/>
  <c r="E349" i="7"/>
  <c r="E374" i="7"/>
  <c r="C381" i="7"/>
  <c r="C380" i="7" s="1"/>
  <c r="C349" i="7" s="1"/>
  <c r="C347" i="7" s="1"/>
  <c r="I394" i="7"/>
  <c r="I392" i="7"/>
  <c r="I391" i="7" s="1"/>
  <c r="G417" i="7"/>
  <c r="G416" i="7" s="1"/>
  <c r="G419" i="7"/>
  <c r="C469" i="7"/>
  <c r="G277" i="7"/>
  <c r="L278" i="7"/>
  <c r="J303" i="7"/>
  <c r="J302" i="7" s="1"/>
  <c r="K304" i="7"/>
  <c r="J315" i="7"/>
  <c r="J314" i="7" s="1"/>
  <c r="C320" i="7"/>
  <c r="C318" i="7"/>
  <c r="K357" i="7"/>
  <c r="N357" i="7"/>
  <c r="N348" i="7"/>
  <c r="N347" i="7" s="1"/>
  <c r="G349" i="7"/>
  <c r="G273" i="7" s="1"/>
  <c r="G265" i="7" s="1"/>
  <c r="N374" i="7"/>
  <c r="M375" i="7"/>
  <c r="M374" i="7" s="1"/>
  <c r="F391" i="7"/>
  <c r="K392" i="7"/>
  <c r="K391" i="7" s="1"/>
  <c r="N408" i="7"/>
  <c r="J403" i="7"/>
  <c r="J408" i="7"/>
  <c r="F422" i="7"/>
  <c r="F421" i="7"/>
  <c r="F418" i="7" s="1"/>
  <c r="F416" i="7" s="1"/>
  <c r="E467" i="7"/>
  <c r="M469" i="7"/>
  <c r="C476" i="7"/>
  <c r="K476" i="7"/>
  <c r="D349" i="7"/>
  <c r="D347" i="7" s="1"/>
  <c r="M361" i="7"/>
  <c r="M357" i="7" s="1"/>
  <c r="C392" i="7"/>
  <c r="C391" i="7" s="1"/>
  <c r="C394" i="7"/>
  <c r="N392" i="7"/>
  <c r="N391" i="7" s="1"/>
  <c r="N394" i="7"/>
  <c r="M394" i="7"/>
  <c r="M392" i="7"/>
  <c r="G392" i="7"/>
  <c r="G391" i="7" s="1"/>
  <c r="G394" i="7"/>
  <c r="F402" i="7"/>
  <c r="I468" i="7"/>
  <c r="I467" i="7" s="1"/>
  <c r="I416" i="7"/>
  <c r="J419" i="7"/>
  <c r="I433" i="7"/>
  <c r="D434" i="7"/>
  <c r="D433" i="7" s="1"/>
  <c r="C447" i="7"/>
  <c r="C446" i="7" s="1"/>
  <c r="C433" i="7" s="1"/>
  <c r="K446" i="7"/>
  <c r="K433" i="7" s="1"/>
  <c r="M450" i="7"/>
  <c r="M449" i="7" s="1"/>
  <c r="M447" i="7" s="1"/>
  <c r="H460" i="7"/>
  <c r="G468" i="7"/>
  <c r="K468" i="7"/>
  <c r="K467" i="7" s="1"/>
  <c r="L534" i="7"/>
  <c r="G318" i="7"/>
  <c r="K318" i="7"/>
  <c r="O318" i="7"/>
  <c r="E348" i="7"/>
  <c r="E347" i="7" s="1"/>
  <c r="I348" i="7"/>
  <c r="I347" i="7" s="1"/>
  <c r="C402" i="7"/>
  <c r="H403" i="7"/>
  <c r="H402" i="7" s="1"/>
  <c r="F408" i="7"/>
  <c r="J417" i="7"/>
  <c r="J416" i="7" s="1"/>
  <c r="C420" i="7"/>
  <c r="K420" i="7"/>
  <c r="N421" i="7"/>
  <c r="N418" i="7" s="1"/>
  <c r="N416" i="7" s="1"/>
  <c r="D416" i="7"/>
  <c r="H416" i="7"/>
  <c r="L416" i="7"/>
  <c r="M436" i="7"/>
  <c r="M435" i="7" s="1"/>
  <c r="M434" i="7" s="1"/>
  <c r="L446" i="7"/>
  <c r="M455" i="7"/>
  <c r="D468" i="7"/>
  <c r="D467" i="7" s="1"/>
  <c r="L468" i="7"/>
  <c r="L467" i="7" s="1"/>
  <c r="N480" i="7"/>
  <c r="N477" i="7" s="1"/>
  <c r="N476" i="7" s="1"/>
  <c r="N468" i="7" s="1"/>
  <c r="M480" i="7"/>
  <c r="M488" i="7"/>
  <c r="G505" i="7"/>
  <c r="G504" i="7" s="1"/>
  <c r="G503" i="7" s="1"/>
  <c r="H504" i="7"/>
  <c r="H503" i="7" s="1"/>
  <c r="C536" i="7"/>
  <c r="C535" i="7" s="1"/>
  <c r="C534" i="7" s="1"/>
  <c r="F588" i="7"/>
  <c r="F533" i="7" s="1"/>
  <c r="H589" i="7"/>
  <c r="H381" i="7"/>
  <c r="H380" i="7" s="1"/>
  <c r="H349" i="7" s="1"/>
  <c r="D392" i="7"/>
  <c r="D391" i="7" s="1"/>
  <c r="O394" i="7"/>
  <c r="H395" i="7"/>
  <c r="O402" i="7"/>
  <c r="M404" i="7"/>
  <c r="M393" i="7" s="1"/>
  <c r="I408" i="7"/>
  <c r="E416" i="7"/>
  <c r="E419" i="7"/>
  <c r="I419" i="7"/>
  <c r="M423" i="7"/>
  <c r="L434" i="7"/>
  <c r="L433" i="7" s="1"/>
  <c r="M477" i="7"/>
  <c r="M476" i="7" s="1"/>
  <c r="F480" i="7"/>
  <c r="F477" i="7" s="1"/>
  <c r="F476" i="7" s="1"/>
  <c r="J480" i="7"/>
  <c r="J477" i="7" s="1"/>
  <c r="J476" i="7" s="1"/>
  <c r="J468" i="7" s="1"/>
  <c r="J467" i="7" s="1"/>
  <c r="J432" i="7" s="1"/>
  <c r="K505" i="7"/>
  <c r="K504" i="7" s="1"/>
  <c r="K503" i="7" s="1"/>
  <c r="N505" i="7"/>
  <c r="N504" i="7" s="1"/>
  <c r="N503" i="7" s="1"/>
  <c r="D534" i="7"/>
  <c r="H556" i="7"/>
  <c r="C591" i="7"/>
  <c r="C589" i="7" s="1"/>
  <c r="M591" i="7"/>
  <c r="M589" i="7" s="1"/>
  <c r="M588" i="7" s="1"/>
  <c r="M602" i="7"/>
  <c r="E505" i="7"/>
  <c r="E504" i="7" s="1"/>
  <c r="E503" i="7" s="1"/>
  <c r="C508" i="7"/>
  <c r="C507" i="7" s="1"/>
  <c r="C505" i="7" s="1"/>
  <c r="C504" i="7" s="1"/>
  <c r="C503" i="7" s="1"/>
  <c r="F514" i="7"/>
  <c r="F513" i="7" s="1"/>
  <c r="F505" i="7" s="1"/>
  <c r="F504" i="7" s="1"/>
  <c r="F503" i="7" s="1"/>
  <c r="J514" i="7"/>
  <c r="J513" i="7" s="1"/>
  <c r="J505" i="7" s="1"/>
  <c r="J504" i="7" s="1"/>
  <c r="J503" i="7" s="1"/>
  <c r="C542" i="7"/>
  <c r="G610" i="7"/>
  <c r="G609" i="7" s="1"/>
  <c r="G602" i="7" s="1"/>
  <c r="G588" i="7" s="1"/>
  <c r="G533" i="7" s="1"/>
  <c r="E665" i="7"/>
  <c r="M505" i="7"/>
  <c r="N536" i="7"/>
  <c r="N535" i="7" s="1"/>
  <c r="N534" i="7" s="1"/>
  <c r="N533" i="7" s="1"/>
  <c r="M536" i="7"/>
  <c r="M535" i="7" s="1"/>
  <c r="H575" i="7"/>
  <c r="H568" i="7" s="1"/>
  <c r="H582" i="7"/>
  <c r="H580" i="7" s="1"/>
  <c r="I610" i="7"/>
  <c r="I609" i="7" s="1"/>
  <c r="I602" i="7" s="1"/>
  <c r="I588" i="7" s="1"/>
  <c r="I533" i="7" s="1"/>
  <c r="M519" i="7"/>
  <c r="M526" i="7"/>
  <c r="J536" i="7"/>
  <c r="J535" i="7" s="1"/>
  <c r="J534" i="7" s="1"/>
  <c r="J533" i="7" s="1"/>
  <c r="H537" i="7"/>
  <c r="H536" i="7" s="1"/>
  <c r="H535" i="7" s="1"/>
  <c r="H550" i="7"/>
  <c r="H547" i="7" s="1"/>
  <c r="M580" i="7"/>
  <c r="M568" i="7" s="1"/>
  <c r="C632" i="7"/>
  <c r="C631" i="7" s="1"/>
  <c r="C602" i="7" s="1"/>
  <c r="H631" i="7"/>
  <c r="I621" i="7"/>
  <c r="K632" i="7"/>
  <c r="K631" i="7" s="1"/>
  <c r="K602" i="7" s="1"/>
  <c r="K588" i="7" s="1"/>
  <c r="K533" i="7" s="1"/>
  <c r="C657" i="7"/>
  <c r="C654" i="7" s="1"/>
  <c r="H674" i="7"/>
  <c r="E621" i="7"/>
  <c r="E602" i="7" s="1"/>
  <c r="E588" i="7" s="1"/>
  <c r="E533" i="7" s="1"/>
  <c r="E432" i="7" s="1"/>
  <c r="H670" i="7"/>
  <c r="H665" i="7" s="1"/>
  <c r="D621" i="7"/>
  <c r="D602" i="7" s="1"/>
  <c r="D588" i="7" s="1"/>
  <c r="H621" i="7"/>
  <c r="H602" i="7" s="1"/>
  <c r="L621" i="7"/>
  <c r="L602" i="7" s="1"/>
  <c r="L588" i="7" s="1"/>
  <c r="G632" i="7"/>
  <c r="G631" i="7" s="1"/>
  <c r="O632" i="7"/>
  <c r="O631" i="7" s="1"/>
  <c r="O602" i="7" s="1"/>
  <c r="O588" i="7" s="1"/>
  <c r="O533" i="7" s="1"/>
  <c r="O432" i="7" s="1"/>
  <c r="M654" i="7"/>
  <c r="F415" i="7" l="1"/>
  <c r="C417" i="7"/>
  <c r="C416" i="7" s="1"/>
  <c r="C419" i="7"/>
  <c r="J402" i="7"/>
  <c r="J392" i="7"/>
  <c r="J391" i="7" s="1"/>
  <c r="O79" i="7"/>
  <c r="O81" i="7"/>
  <c r="G19" i="7"/>
  <c r="G16" i="7" s="1"/>
  <c r="H23" i="7"/>
  <c r="H279" i="7"/>
  <c r="F467" i="7"/>
  <c r="F432" i="7" s="1"/>
  <c r="M274" i="7"/>
  <c r="I21" i="7"/>
  <c r="I23" i="7"/>
  <c r="D23" i="7"/>
  <c r="M504" i="7"/>
  <c r="M503" i="7" s="1"/>
  <c r="N419" i="7"/>
  <c r="H588" i="7"/>
  <c r="N467" i="7"/>
  <c r="N432" i="7" s="1"/>
  <c r="N415" i="7" s="1"/>
  <c r="J415" i="7"/>
  <c r="G315" i="7"/>
  <c r="G317" i="7"/>
  <c r="G467" i="7"/>
  <c r="G432" i="7" s="1"/>
  <c r="M391" i="7"/>
  <c r="M468" i="7"/>
  <c r="M467" i="7" s="1"/>
  <c r="L275" i="7"/>
  <c r="L277" i="7"/>
  <c r="G347" i="7"/>
  <c r="C374" i="7"/>
  <c r="O274" i="7"/>
  <c r="C305" i="7"/>
  <c r="O219" i="7"/>
  <c r="N93" i="7"/>
  <c r="J79" i="7"/>
  <c r="J81" i="7"/>
  <c r="H90" i="7"/>
  <c r="H82" i="7"/>
  <c r="D81" i="7"/>
  <c r="D79" i="7"/>
  <c r="D78" i="7" s="1"/>
  <c r="F275" i="7"/>
  <c r="F277" i="7"/>
  <c r="J93" i="7"/>
  <c r="C79" i="7"/>
  <c r="L81" i="7"/>
  <c r="L79" i="7"/>
  <c r="L78" i="7" s="1"/>
  <c r="E83" i="7"/>
  <c r="E80" i="7" s="1"/>
  <c r="E22" i="7" s="1"/>
  <c r="E19" i="7" s="1"/>
  <c r="E16" i="7" s="1"/>
  <c r="M24" i="7"/>
  <c r="M26" i="7"/>
  <c r="H132" i="7"/>
  <c r="H131" i="7" s="1"/>
  <c r="E82" i="7"/>
  <c r="E90" i="7"/>
  <c r="K78" i="7"/>
  <c r="C26" i="7"/>
  <c r="L21" i="7"/>
  <c r="L23" i="7"/>
  <c r="M420" i="7"/>
  <c r="M422" i="7"/>
  <c r="F419" i="7"/>
  <c r="L533" i="7"/>
  <c r="L432" i="7" s="1"/>
  <c r="L415" i="7" s="1"/>
  <c r="C468" i="7"/>
  <c r="C467" i="7" s="1"/>
  <c r="G415" i="7"/>
  <c r="H317" i="7"/>
  <c r="H315" i="7"/>
  <c r="C280" i="7"/>
  <c r="C278" i="7"/>
  <c r="O415" i="7"/>
  <c r="M221" i="7"/>
  <c r="I303" i="7"/>
  <c r="I302" i="7" s="1"/>
  <c r="I314" i="7"/>
  <c r="L317" i="7"/>
  <c r="L315" i="7"/>
  <c r="J272" i="7"/>
  <c r="C134" i="7"/>
  <c r="C133" i="7"/>
  <c r="C131" i="7" s="1"/>
  <c r="C24" i="7"/>
  <c r="M84" i="7"/>
  <c r="M82" i="7"/>
  <c r="C83" i="7"/>
  <c r="C84" i="7"/>
  <c r="J201" i="7"/>
  <c r="J199" i="7" s="1"/>
  <c r="J219" i="7"/>
  <c r="H219" i="7"/>
  <c r="H200" i="7"/>
  <c r="H199" i="7" s="1"/>
  <c r="N82" i="7"/>
  <c r="E303" i="7"/>
  <c r="E314" i="7"/>
  <c r="M219" i="7"/>
  <c r="O131" i="7"/>
  <c r="C93" i="7"/>
  <c r="I79" i="7"/>
  <c r="K20" i="7"/>
  <c r="K347" i="7"/>
  <c r="D273" i="7"/>
  <c r="D265" i="7" s="1"/>
  <c r="H534" i="7"/>
  <c r="K315" i="7"/>
  <c r="K317" i="7"/>
  <c r="K432" i="7"/>
  <c r="C315" i="7"/>
  <c r="C314" i="7" s="1"/>
  <c r="C317" i="7"/>
  <c r="M317" i="7"/>
  <c r="M315" i="7"/>
  <c r="D317" i="7"/>
  <c r="D315" i="7"/>
  <c r="F314" i="7"/>
  <c r="F303" i="7"/>
  <c r="F302" i="7" s="1"/>
  <c r="F23" i="7"/>
  <c r="M534" i="7"/>
  <c r="M533" i="7" s="1"/>
  <c r="C588" i="7"/>
  <c r="C533" i="7" s="1"/>
  <c r="D533" i="7"/>
  <c r="D432" i="7" s="1"/>
  <c r="D415" i="7" s="1"/>
  <c r="E415" i="7"/>
  <c r="H394" i="7"/>
  <c r="H392" i="7"/>
  <c r="H391" i="7" s="1"/>
  <c r="K417" i="7"/>
  <c r="K416" i="7" s="1"/>
  <c r="K415" i="7" s="1"/>
  <c r="K419" i="7"/>
  <c r="O315" i="7"/>
  <c r="O317" i="7"/>
  <c r="M446" i="7"/>
  <c r="M433" i="7" s="1"/>
  <c r="M432" i="7" s="1"/>
  <c r="I432" i="7"/>
  <c r="I415" i="7" s="1"/>
  <c r="M348" i="7"/>
  <c r="M347" i="7" s="1"/>
  <c r="K273" i="7"/>
  <c r="K265" i="7" s="1"/>
  <c r="K19" i="7" s="1"/>
  <c r="K16" i="7" s="1"/>
  <c r="H347" i="7"/>
  <c r="M402" i="7"/>
  <c r="I317" i="7"/>
  <c r="N272" i="7"/>
  <c r="N274" i="7"/>
  <c r="I272" i="7"/>
  <c r="I274" i="7"/>
  <c r="O80" i="7"/>
  <c r="O22" i="7" s="1"/>
  <c r="O19" i="7" s="1"/>
  <c r="O16" i="7" s="1"/>
  <c r="F317" i="7"/>
  <c r="J276" i="7"/>
  <c r="J277" i="7"/>
  <c r="N314" i="7"/>
  <c r="N303" i="7"/>
  <c r="N302" i="7" s="1"/>
  <c r="C111" i="7"/>
  <c r="H84" i="7"/>
  <c r="H83" i="7"/>
  <c r="H80" i="7" s="1"/>
  <c r="H22" i="7" s="1"/>
  <c r="F82" i="7"/>
  <c r="J23" i="7"/>
  <c r="J21" i="7"/>
  <c r="I83" i="7"/>
  <c r="C279" i="7"/>
  <c r="C276" i="7" s="1"/>
  <c r="C273" i="7" s="1"/>
  <c r="C265" i="7" s="1"/>
  <c r="I273" i="7"/>
  <c r="I265" i="7" s="1"/>
  <c r="M201" i="7"/>
  <c r="M199" i="7" s="1"/>
  <c r="L80" i="7"/>
  <c r="L22" i="7" s="1"/>
  <c r="L19" i="7" s="1"/>
  <c r="L16" i="7" s="1"/>
  <c r="E317" i="7"/>
  <c r="M80" i="7"/>
  <c r="M22" i="7" s="1"/>
  <c r="M19" i="7" s="1"/>
  <c r="M16" i="7" s="1"/>
  <c r="D22" i="7"/>
  <c r="N23" i="7"/>
  <c r="J131" i="7"/>
  <c r="H111" i="7"/>
  <c r="G79" i="7"/>
  <c r="C432" i="7" l="1"/>
  <c r="J273" i="7"/>
  <c r="J265" i="7" s="1"/>
  <c r="J274" i="7"/>
  <c r="I271" i="7"/>
  <c r="I264" i="7"/>
  <c r="I263" i="7" s="1"/>
  <c r="C23" i="7"/>
  <c r="C21" i="7"/>
  <c r="J264" i="7"/>
  <c r="L20" i="7"/>
  <c r="E81" i="7"/>
  <c r="E79" i="7"/>
  <c r="H81" i="7"/>
  <c r="H79" i="7"/>
  <c r="G314" i="7"/>
  <c r="G303" i="7"/>
  <c r="I18" i="7"/>
  <c r="H276" i="7"/>
  <c r="H277" i="7"/>
  <c r="F79" i="7"/>
  <c r="F81" i="7"/>
  <c r="D314" i="7"/>
  <c r="D303" i="7"/>
  <c r="K314" i="7"/>
  <c r="K303" i="7"/>
  <c r="C80" i="7"/>
  <c r="C22" i="7" s="1"/>
  <c r="C19" i="7" s="1"/>
  <c r="C16" i="7" s="1"/>
  <c r="C81" i="7"/>
  <c r="L314" i="7"/>
  <c r="L303" i="7"/>
  <c r="L302" i="7" s="1"/>
  <c r="H314" i="7"/>
  <c r="H303" i="7"/>
  <c r="M21" i="7"/>
  <c r="M23" i="7"/>
  <c r="F272" i="7"/>
  <c r="F274" i="7"/>
  <c r="L274" i="7"/>
  <c r="L272" i="7"/>
  <c r="O78" i="7"/>
  <c r="O21" i="7"/>
  <c r="C415" i="7"/>
  <c r="G78" i="7"/>
  <c r="G21" i="7"/>
  <c r="I80" i="7"/>
  <c r="I22" i="7" s="1"/>
  <c r="I19" i="7" s="1"/>
  <c r="I16" i="7" s="1"/>
  <c r="I81" i="7"/>
  <c r="N271" i="7"/>
  <c r="N264" i="7"/>
  <c r="N263" i="7" s="1"/>
  <c r="E302" i="7"/>
  <c r="E272" i="7"/>
  <c r="M81" i="7"/>
  <c r="M79" i="7"/>
  <c r="M78" i="7" s="1"/>
  <c r="M419" i="7"/>
  <c r="M417" i="7"/>
  <c r="M416" i="7" s="1"/>
  <c r="M415" i="7" s="1"/>
  <c r="C78" i="7"/>
  <c r="D21" i="7"/>
  <c r="D19" i="7"/>
  <c r="D16" i="7" s="1"/>
  <c r="J18" i="7"/>
  <c r="O314" i="7"/>
  <c r="O303" i="7"/>
  <c r="M314" i="7"/>
  <c r="M303" i="7"/>
  <c r="H533" i="7"/>
  <c r="H432" i="7" s="1"/>
  <c r="H415" i="7" s="1"/>
  <c r="N79" i="7"/>
  <c r="N81" i="7"/>
  <c r="C277" i="7"/>
  <c r="C275" i="7"/>
  <c r="J78" i="7"/>
  <c r="C303" i="7"/>
  <c r="C302" i="7" s="1"/>
  <c r="J80" i="7"/>
  <c r="J22" i="7" s="1"/>
  <c r="J19" i="7" s="1"/>
  <c r="J16" i="7" s="1"/>
  <c r="E271" i="7" l="1"/>
  <c r="E264" i="7"/>
  <c r="E263" i="7" s="1"/>
  <c r="K302" i="7"/>
  <c r="K272" i="7"/>
  <c r="H78" i="7"/>
  <c r="H21" i="7"/>
  <c r="N78" i="7"/>
  <c r="N21" i="7"/>
  <c r="O302" i="7"/>
  <c r="O272" i="7"/>
  <c r="O20" i="7"/>
  <c r="H302" i="7"/>
  <c r="H272" i="7"/>
  <c r="F78" i="7"/>
  <c r="F21" i="7"/>
  <c r="I20" i="7"/>
  <c r="M20" i="7"/>
  <c r="C274" i="7"/>
  <c r="C272" i="7"/>
  <c r="D20" i="7"/>
  <c r="G20" i="7"/>
  <c r="F271" i="7"/>
  <c r="F264" i="7"/>
  <c r="F263" i="7" s="1"/>
  <c r="D302" i="7"/>
  <c r="D272" i="7"/>
  <c r="G302" i="7"/>
  <c r="G272" i="7"/>
  <c r="E78" i="7"/>
  <c r="E21" i="7"/>
  <c r="J263" i="7"/>
  <c r="J15" i="7"/>
  <c r="J14" i="7" s="1"/>
  <c r="J703" i="7" s="1"/>
  <c r="J17" i="7"/>
  <c r="I17" i="7"/>
  <c r="I15" i="7"/>
  <c r="I14" i="7" s="1"/>
  <c r="I703" i="7" s="1"/>
  <c r="C20" i="7"/>
  <c r="M302" i="7"/>
  <c r="M272" i="7"/>
  <c r="J20" i="7"/>
  <c r="L271" i="7"/>
  <c r="L264" i="7"/>
  <c r="I78" i="7"/>
  <c r="H273" i="7"/>
  <c r="H265" i="7" s="1"/>
  <c r="H19" i="7" s="1"/>
  <c r="H16" i="7" s="1"/>
  <c r="H274" i="7"/>
  <c r="J271" i="7"/>
  <c r="N20" i="7" l="1"/>
  <c r="N18" i="7"/>
  <c r="H271" i="7"/>
  <c r="H264" i="7"/>
  <c r="H263" i="7" s="1"/>
  <c r="O271" i="7"/>
  <c r="O264" i="7"/>
  <c r="H20" i="7"/>
  <c r="F18" i="7"/>
  <c r="F20" i="7"/>
  <c r="K271" i="7"/>
  <c r="K264" i="7"/>
  <c r="G271" i="7"/>
  <c r="G264" i="7"/>
  <c r="M264" i="7"/>
  <c r="M271" i="7"/>
  <c r="L263" i="7"/>
  <c r="L18" i="7"/>
  <c r="E20" i="7"/>
  <c r="E18" i="7"/>
  <c r="D271" i="7"/>
  <c r="D264" i="7"/>
  <c r="C271" i="7"/>
  <c r="C264" i="7"/>
  <c r="M263" i="7" l="1"/>
  <c r="M18" i="7"/>
  <c r="D263" i="7"/>
  <c r="D18" i="7"/>
  <c r="G263" i="7"/>
  <c r="G18" i="7"/>
  <c r="O263" i="7"/>
  <c r="O18" i="7"/>
  <c r="N15" i="7"/>
  <c r="N14" i="7" s="1"/>
  <c r="N703" i="7" s="1"/>
  <c r="N17" i="7"/>
  <c r="C263" i="7"/>
  <c r="C18" i="7"/>
  <c r="E15" i="7"/>
  <c r="E14" i="7" s="1"/>
  <c r="E703" i="7" s="1"/>
  <c r="E17" i="7"/>
  <c r="K263" i="7"/>
  <c r="K18" i="7"/>
  <c r="H18" i="7"/>
  <c r="L17" i="7"/>
  <c r="L15" i="7"/>
  <c r="L14" i="7" s="1"/>
  <c r="L703" i="7" s="1"/>
  <c r="F15" i="7"/>
  <c r="F14" i="7" s="1"/>
  <c r="F703" i="7" s="1"/>
  <c r="F17" i="7"/>
  <c r="G17" i="7" l="1"/>
  <c r="G15" i="7"/>
  <c r="G14" i="7" s="1"/>
  <c r="G703" i="7" s="1"/>
  <c r="M15" i="7"/>
  <c r="M14" i="7" s="1"/>
  <c r="M703" i="7" s="1"/>
  <c r="M17" i="7"/>
  <c r="H17" i="7"/>
  <c r="H15" i="7"/>
  <c r="H14" i="7" s="1"/>
  <c r="H703" i="7" s="1"/>
  <c r="K17" i="7"/>
  <c r="K15" i="7"/>
  <c r="K14" i="7" s="1"/>
  <c r="K703" i="7" s="1"/>
  <c r="C17" i="7"/>
  <c r="C15" i="7"/>
  <c r="C14" i="7" s="1"/>
  <c r="C703" i="7" s="1"/>
  <c r="O17" i="7"/>
  <c r="O15" i="7"/>
  <c r="O14" i="7" s="1"/>
  <c r="O703" i="7" s="1"/>
  <c r="D17" i="7"/>
  <c r="D15" i="7"/>
  <c r="D14" i="7" s="1"/>
  <c r="D703" i="7" s="1"/>
</calcChain>
</file>

<file path=xl/sharedStrings.xml><?xml version="1.0" encoding="utf-8"?>
<sst xmlns="http://schemas.openxmlformats.org/spreadsheetml/2006/main" count="733" uniqueCount="385">
  <si>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</si>
  <si>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</si>
  <si>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</si>
  <si>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</si>
  <si>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</si>
  <si>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</si>
  <si>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</si>
  <si>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</si>
  <si>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</si>
  <si>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</si>
  <si>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</si>
  <si>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</si>
  <si>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</si>
  <si>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</si>
  <si>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</si>
  <si>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</si>
  <si>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</si>
  <si>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</si>
  <si>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</si>
  <si>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</si>
  <si>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</si>
  <si>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2018 (P)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</si>
  <si>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</si>
  <si>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</si>
  <si>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</si>
  <si>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</si>
  <si>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</si>
  <si>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</si>
  <si>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</si>
  <si>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</si>
  <si>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</si>
  <si>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</si>
  <si>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</si>
  <si>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</si>
  <si>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</si>
  <si>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</si>
  <si>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</si>
  <si>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</si>
  <si>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</si>
  <si>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</si>
  <si>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</si>
  <si>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</si>
  <si>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</si>
  <si>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</si>
  <si>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</si>
  <si>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</si>
  <si>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</si>
  <si>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</si>
  <si>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</si>
  <si>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</si>
  <si>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</si>
  <si>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</si>
  <si>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</si>
  <si>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</si>
  <si>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</si>
  <si>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</si>
  <si>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</si>
  <si>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</si>
  <si>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</si>
  <si>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</si>
  <si>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</si>
  <si>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</si>
  <si>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</si>
  <si>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</si>
  <si>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</si>
  <si>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</si>
  <si>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</si>
  <si>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</si>
  <si>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</si>
  <si>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</si>
  <si>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</si>
  <si>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</si>
  <si>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</si>
  <si>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</si>
  <si>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</si>
  <si>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</si>
  <si>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</si>
  <si>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</si>
  <si>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</si>
  <si>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</si>
  <si>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</si>
  <si>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</si>
  <si>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</si>
  <si>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</si>
  <si>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</si>
  <si>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</si>
  <si>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</si>
  <si>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</si>
  <si>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</si>
  <si>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</si>
  <si>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</si>
  <si>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</si>
  <si>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</si>
  <si>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</si>
  <si>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</si>
  <si>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</si>
  <si>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</si>
  <si>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</si>
  <si>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</si>
  <si>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</si>
  <si>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</si>
  <si>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</si>
  <si>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</si>
  <si>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</si>
  <si>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</si>
  <si>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</si>
  <si>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</si>
  <si>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</si>
  <si>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</si>
  <si>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</si>
  <si>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</si>
  <si>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</si>
  <si>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</si>
  <si>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</si>
  <si>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</si>
  <si>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</si>
  <si>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</si>
  <si>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</si>
  <si>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</si>
  <si>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</si>
  <si>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</si>
  <si>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</si>
  <si>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</si>
  <si>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</si>
  <si>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</si>
  <si>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</si>
  <si>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</si>
  <si>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</si>
  <si>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</si>
  <si>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</si>
  <si>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</si>
  <si>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</si>
  <si>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</si>
  <si>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</si>
  <si>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</si>
  <si>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</si>
  <si>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</si>
  <si>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</si>
  <si>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</si>
  <si>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</si>
  <si>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</si>
  <si>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</si>
  <si>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</si>
  <si>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</si>
  <si>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</si>
  <si>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</si>
  <si>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</si>
  <si>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</si>
  <si>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</si>
  <si>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</si>
  <si>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</si>
  <si>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</si>
  <si>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</si>
  <si>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</si>
  <si>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</si>
  <si>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</si>
  <si>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</si>
  <si>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</si>
  <si>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</si>
  <si>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</si>
  <si>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</si>
  <si>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</si>
  <si>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</si>
  <si>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</si>
  <si>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</si>
  <si>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</si>
  <si>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</si>
  <si>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</si>
  <si>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</si>
  <si>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</si>
  <si>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</si>
  <si>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</si>
  <si>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</si>
  <si>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</si>
  <si>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</si>
  <si>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</si>
  <si>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</si>
  <si>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</si>
  <si>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</si>
  <si>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</si>
  <si>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</si>
  <si>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</si>
  <si>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</si>
  <si>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</si>
  <si>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</si>
  <si>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</si>
  <si>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</si>
  <si>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</si>
  <si>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</si>
  <si>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</si>
  <si>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</si>
  <si>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</si>
  <si>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</si>
  <si>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</si>
  <si>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</si>
  <si>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</si>
  <si>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</si>
  <si>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</si>
  <si>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</si>
  <si>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</si>
  <si>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</si>
  <si>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</si>
  <si>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</si>
  <si>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</si>
  <si>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</si>
  <si>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</si>
  <si>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</si>
  <si>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</si>
  <si>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</si>
  <si>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</si>
  <si>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</si>
  <si>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</si>
  <si>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</si>
  <si>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</si>
  <si>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</si>
  <si>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</si>
  <si>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</si>
  <si>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</si>
  <si>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</si>
  <si>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</si>
  <si>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</si>
  <si>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</si>
  <si>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</si>
  <si>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</si>
  <si>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</si>
  <si>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</si>
  <si>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</si>
  <si>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</si>
  <si>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</si>
  <si>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</si>
  <si>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</si>
  <si>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</si>
  <si>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</si>
  <si>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</si>
  <si>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</si>
  <si>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</si>
  <si>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</si>
  <si>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</si>
  <si>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</si>
  <si>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</si>
  <si>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</si>
  <si>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</si>
  <si>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</si>
  <si>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</si>
  <si>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</si>
  <si>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</si>
  <si>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</si>
  <si>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</si>
  <si>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</si>
  <si>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</si>
  <si>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</si>
  <si>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</si>
  <si>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</si>
  <si>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</si>
  <si>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</si>
  <si>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</si>
  <si>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</si>
  <si>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</si>
  <si>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</si>
  <si>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</si>
  <si>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</si>
  <si>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</si>
  <si>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</si>
  <si>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</si>
  <si>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</si>
  <si>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</si>
  <si>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</si>
  <si>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</si>
  <si>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</si>
  <si>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</si>
  <si>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</si>
  <si>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</si>
  <si>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</si>
  <si>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</si>
  <si>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</si>
  <si>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</si>
  <si>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</si>
  <si>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</si>
  <si>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</si>
  <si>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</si>
  <si>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</si>
  <si>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</si>
  <si>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</si>
  <si>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</si>
  <si>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</si>
  <si>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</si>
  <si>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</si>
  <si>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</si>
  <si>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</si>
  <si>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</si>
  <si>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</si>
  <si>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</si>
  <si>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</si>
  <si>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</si>
  <si>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</si>
  <si>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</si>
  <si>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2.2.2.1.4  Bancos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</si>
  <si>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</si>
  <si>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</si>
  <si>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</si>
  <si>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</si>
  <si>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</si>
  <si>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</si>
  <si>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</si>
  <si>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</si>
  <si>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</si>
  <si>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</si>
  <si>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</si>
  <si>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</si>
  <si>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</si>
  <si>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</si>
  <si>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</si>
  <si>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</si>
  <si>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</si>
  <si>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</si>
  <si>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</si>
  <si>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</si>
  <si>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</si>
  <si>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</si>
  <si>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</si>
  <si>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</si>
  <si>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</si>
  <si>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</si>
  <si>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</si>
  <si>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</si>
  <si>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</si>
  <si>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</si>
  <si>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</si>
  <si>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</si>
  <si>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</si>
  <si>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</si>
  <si>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</si>
  <si>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</si>
  <si>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</si>
  <si>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</si>
  <si>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</si>
  <si>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</si>
  <si>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</si>
  <si>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</si>
  <si>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</si>
  <si>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</si>
  <si>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</si>
  <si>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</si>
  <si>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</si>
  <si>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</si>
  <si>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</si>
  <si>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</si>
  <si>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</si>
  <si>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</si>
  <si>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</si>
  <si>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</si>
  <si>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</si>
  <si>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</si>
  <si>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</si>
  <si>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</si>
  <si>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</si>
  <si>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</si>
  <si>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</si>
  <si>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</si>
  <si>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</si>
  <si>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</si>
  <si>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</si>
  <si>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</si>
  <si>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</si>
  <si>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</si>
  <si>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</si>
  <si>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</si>
  <si>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</si>
  <si>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</si>
  <si>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</si>
  <si>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</si>
  <si>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</si>
  <si>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</si>
  <si>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</si>
  <si>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</si>
  <si>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</si>
  <si>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</si>
  <si>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</si>
  <si>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</si>
  <si>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</si>
  <si>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</si>
  <si>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2020 (E)</t>
  </si>
  <si>
    <t>2019 (P)</t>
  </si>
  <si>
    <t>semestre</t>
  </si>
  <si>
    <t>SEGÚN PARTIDA: AÑOS 2018-19 Y PRIMER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</si>
</sst>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0" xfId="0" applyFont="1" applyFill="1"/>
    <xf numFmtId="0" fontId="1" fillId="0" borderId="0" xfId="0" applyNumberFormat="1" applyFont="1" applyFill="1" applyBorder="1" applyAlignment="1" applyProtection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0" borderId="14" xfId="0" applyNumberFormat="1" applyFont="1" applyFill="1" applyBorder="1"/>
    <xf numFmtId="0" fontId="1" fillId="0" borderId="0" xfId="0" applyNumberFormat="1" applyFont="1" applyFill="1" applyBorder="1"/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02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4" customWidth="1"/>
    <col min="2" max="2" width="80.7109375" style="44" customWidth="1"/>
    <col min="3" max="6" width="8.7109375" style="78" customWidth="1"/>
    <col min="7" max="7" width="8.7109375" style="77" customWidth="1"/>
    <col min="8" max="8" width="14.85546875" style="77" customWidth="1"/>
    <col min="9" max="12" width="15.7109375" style="77" customWidth="1"/>
    <col min="13" max="13" width="14.85546875" style="77" customWidth="1"/>
    <col min="14" max="15" width="15.7109375" style="77" customWidth="1"/>
    <col min="16" max="16" width="6.7109375" style="44" customWidth="1"/>
    <col min="17" max="16384" width="11.42578125" style="44"/>
  </cols>
  <sheetData>
    <row r="1" spans="1:16" ht="12.75" customHeight="1" x14ac:dyDescent="0.2">
      <c r="A1" s="43" t="s">
        <v>15</v>
      </c>
      <c r="B1" s="43"/>
      <c r="C1" s="43"/>
      <c r="D1" s="43"/>
      <c r="E1" s="43"/>
      <c r="F1" s="43"/>
      <c r="G1" s="43"/>
      <c r="H1" s="43" t="s">
        <v>15</v>
      </c>
      <c r="I1" s="43"/>
      <c r="J1" s="43"/>
      <c r="K1" s="43"/>
      <c r="L1" s="43"/>
      <c r="M1" s="43"/>
      <c r="N1" s="43"/>
      <c r="O1" s="43"/>
      <c r="P1" s="43"/>
    </row>
    <row r="2" spans="1:16" ht="12.75" customHeight="1" x14ac:dyDescent="0.2">
      <c r="A2" s="45" t="s">
        <v>16</v>
      </c>
      <c r="B2" s="45"/>
      <c r="C2" s="45"/>
      <c r="D2" s="45"/>
      <c r="E2" s="45"/>
      <c r="F2" s="45"/>
      <c r="G2" s="45"/>
      <c r="H2" s="45" t="s">
        <v>16</v>
      </c>
      <c r="I2" s="45"/>
      <c r="J2" s="45"/>
      <c r="K2" s="45"/>
      <c r="L2" s="45"/>
      <c r="M2" s="45"/>
      <c r="N2" s="45"/>
      <c r="O2" s="45"/>
      <c r="P2" s="45"/>
    </row>
    <row r="3" spans="1:16" ht="12.75" customHeight="1" x14ac:dyDescent="0.2">
      <c r="A3" s="43" t="s">
        <v>17</v>
      </c>
      <c r="B3" s="43"/>
      <c r="C3" s="43"/>
      <c r="D3" s="43"/>
      <c r="E3" s="43"/>
      <c r="F3" s="43"/>
      <c r="G3" s="43"/>
      <c r="H3" s="43" t="s">
        <v>17</v>
      </c>
      <c r="I3" s="43"/>
      <c r="J3" s="43"/>
      <c r="K3" s="43"/>
      <c r="L3" s="43"/>
      <c r="M3" s="43"/>
      <c r="N3" s="43"/>
      <c r="O3" s="43"/>
      <c r="P3" s="43"/>
    </row>
    <row r="4" spans="1:16" ht="6" customHeight="1" x14ac:dyDescent="0.2">
      <c r="A4" s="4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6"/>
    </row>
    <row r="5" spans="1:16" s="47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 t="s">
        <v>0</v>
      </c>
    </row>
    <row r="6" spans="1:16" s="47" customFormat="1" ht="12.75" customHeight="1" x14ac:dyDescent="0.2">
      <c r="A6" s="4" t="s">
        <v>384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 t="s">
        <v>384</v>
      </c>
    </row>
    <row r="7" spans="1:16" ht="6" customHeight="1" x14ac:dyDescent="0.2">
      <c r="A7" s="48"/>
      <c r="B7" s="22"/>
      <c r="C7" s="3"/>
      <c r="D7" s="3"/>
      <c r="E7" s="3"/>
      <c r="F7" s="3"/>
      <c r="G7" s="3"/>
      <c r="H7" s="2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49" t="s">
        <v>3</v>
      </c>
      <c r="B8" s="7"/>
      <c r="C8" s="28" t="s">
        <v>1</v>
      </c>
      <c r="D8" s="29"/>
      <c r="E8" s="29"/>
      <c r="F8" s="29"/>
      <c r="G8" s="30"/>
      <c r="H8" s="28" t="s">
        <v>1</v>
      </c>
      <c r="I8" s="29"/>
      <c r="J8" s="29"/>
      <c r="K8" s="29"/>
      <c r="L8" s="29"/>
      <c r="M8" s="29"/>
      <c r="N8" s="29"/>
      <c r="O8" s="29"/>
      <c r="P8" s="50" t="s">
        <v>3</v>
      </c>
    </row>
    <row r="9" spans="1:16" ht="14.1" customHeight="1" x14ac:dyDescent="0.2">
      <c r="A9" s="51"/>
      <c r="B9" s="8"/>
      <c r="C9" s="31" t="s">
        <v>2</v>
      </c>
      <c r="D9" s="32"/>
      <c r="E9" s="32"/>
      <c r="F9" s="32"/>
      <c r="G9" s="33"/>
      <c r="H9" s="31" t="s">
        <v>2</v>
      </c>
      <c r="I9" s="32"/>
      <c r="J9" s="32"/>
      <c r="K9" s="32"/>
      <c r="L9" s="32"/>
      <c r="M9" s="32"/>
      <c r="N9" s="32"/>
      <c r="O9" s="32"/>
      <c r="P9" s="52"/>
    </row>
    <row r="10" spans="1:16" ht="14.1" customHeight="1" x14ac:dyDescent="0.2">
      <c r="A10" s="51"/>
      <c r="B10" s="9" t="s">
        <v>4</v>
      </c>
      <c r="C10" s="34" t="s">
        <v>21</v>
      </c>
      <c r="D10" s="34"/>
      <c r="E10" s="34"/>
      <c r="F10" s="34"/>
      <c r="G10" s="34"/>
      <c r="H10" s="35" t="s">
        <v>382</v>
      </c>
      <c r="I10" s="36"/>
      <c r="J10" s="36"/>
      <c r="K10" s="36"/>
      <c r="L10" s="37"/>
      <c r="M10" s="35" t="s">
        <v>381</v>
      </c>
      <c r="N10" s="36"/>
      <c r="O10" s="37"/>
      <c r="P10" s="52"/>
    </row>
    <row r="11" spans="1:16" ht="14.1" customHeight="1" x14ac:dyDescent="0.2">
      <c r="A11" s="51"/>
      <c r="B11" s="8"/>
      <c r="C11" s="38" t="s">
        <v>5</v>
      </c>
      <c r="D11" s="53" t="s">
        <v>6</v>
      </c>
      <c r="E11" s="54"/>
      <c r="F11" s="54"/>
      <c r="G11" s="55"/>
      <c r="H11" s="40" t="s">
        <v>5</v>
      </c>
      <c r="I11" s="53" t="s">
        <v>6</v>
      </c>
      <c r="J11" s="54"/>
      <c r="K11" s="54"/>
      <c r="L11" s="55"/>
      <c r="M11" s="25" t="s">
        <v>7</v>
      </c>
      <c r="N11" s="41" t="s">
        <v>6</v>
      </c>
      <c r="O11" s="42"/>
      <c r="P11" s="52"/>
    </row>
    <row r="12" spans="1:16" ht="14.1" customHeight="1" x14ac:dyDescent="0.2">
      <c r="A12" s="56"/>
      <c r="B12" s="10"/>
      <c r="C12" s="39"/>
      <c r="D12" s="26" t="s">
        <v>7</v>
      </c>
      <c r="E12" s="26" t="s">
        <v>8</v>
      </c>
      <c r="F12" s="26" t="s">
        <v>9</v>
      </c>
      <c r="G12" s="26" t="s">
        <v>10</v>
      </c>
      <c r="H12" s="39"/>
      <c r="I12" s="26" t="s">
        <v>7</v>
      </c>
      <c r="J12" s="26" t="s">
        <v>8</v>
      </c>
      <c r="K12" s="26" t="s">
        <v>9</v>
      </c>
      <c r="L12" s="26" t="s">
        <v>10</v>
      </c>
      <c r="M12" s="27" t="s">
        <v>383</v>
      </c>
      <c r="N12" s="26" t="s">
        <v>7</v>
      </c>
      <c r="O12" s="26" t="s">
        <v>8</v>
      </c>
      <c r="P12" s="57"/>
    </row>
    <row r="13" spans="1:16" ht="6" customHeight="1" x14ac:dyDescent="0.2">
      <c r="A13" s="5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59"/>
    </row>
    <row r="14" spans="1:16" ht="14.1" customHeight="1" x14ac:dyDescent="0.2">
      <c r="A14" s="60">
        <v>1</v>
      </c>
      <c r="B14" s="81" t="s">
        <v>376</v>
      </c>
      <c r="C14" s="61">
        <f>C15+C16</f>
        <v>-4966.7998324299951</v>
      </c>
      <c r="D14" s="61">
        <f t="shared" ref="D14:G14" si="0">D15+D16</f>
        <v>-1450.3639905500004</v>
      </c>
      <c r="E14" s="61">
        <f t="shared" si="0"/>
        <v>-822.84385893000126</v>
      </c>
      <c r="F14" s="61">
        <f t="shared" si="0"/>
        <v>-1577.1369375999975</v>
      </c>
      <c r="G14" s="61">
        <f t="shared" si="0"/>
        <v>-1116.4550453499996</v>
      </c>
      <c r="H14" s="61">
        <f>H15+H16</f>
        <v>-3599.3848292700059</v>
      </c>
      <c r="I14" s="61">
        <f t="shared" ref="I14:L14" si="1">I15+I16</f>
        <v>-926.18456523000168</v>
      </c>
      <c r="J14" s="61">
        <f t="shared" si="1"/>
        <v>-1377.3532701400009</v>
      </c>
      <c r="K14" s="61">
        <f t="shared" si="1"/>
        <v>-906.06584427999769</v>
      </c>
      <c r="L14" s="61">
        <f t="shared" si="1"/>
        <v>-389.78114961999836</v>
      </c>
      <c r="M14" s="61">
        <f>M15+M16</f>
        <v>20.363199529998383</v>
      </c>
      <c r="N14" s="61">
        <f t="shared" ref="N14:O14" si="2">N15+N16</f>
        <v>18.187084199999845</v>
      </c>
      <c r="O14" s="61">
        <f t="shared" si="2"/>
        <v>2.1761153299994476</v>
      </c>
      <c r="P14" s="62">
        <v>1</v>
      </c>
    </row>
    <row r="15" spans="1:16" ht="14.1" customHeight="1" x14ac:dyDescent="0.2">
      <c r="A15" s="60">
        <v>2</v>
      </c>
      <c r="B15" s="82" t="s">
        <v>11</v>
      </c>
      <c r="C15" s="16">
        <f t="shared" ref="C15:O16" si="3">+C18+C392</f>
        <v>31283.853605870001</v>
      </c>
      <c r="D15" s="16">
        <f t="shared" si="3"/>
        <v>8238.5494472200007</v>
      </c>
      <c r="E15" s="16">
        <f t="shared" si="3"/>
        <v>8044.3812879499992</v>
      </c>
      <c r="F15" s="16">
        <f t="shared" si="3"/>
        <v>7668.8006478600009</v>
      </c>
      <c r="G15" s="16">
        <f t="shared" si="3"/>
        <v>7332.1222228400002</v>
      </c>
      <c r="H15" s="16">
        <f t="shared" si="3"/>
        <v>31030.525828999998</v>
      </c>
      <c r="I15" s="16">
        <f t="shared" si="3"/>
        <v>7723.3043119999984</v>
      </c>
      <c r="J15" s="16">
        <f t="shared" si="3"/>
        <v>7717.2087110000002</v>
      </c>
      <c r="K15" s="16">
        <f t="shared" si="3"/>
        <v>7759.3532200000009</v>
      </c>
      <c r="L15" s="16">
        <f t="shared" si="3"/>
        <v>7830.6595860000007</v>
      </c>
      <c r="M15" s="16">
        <f t="shared" si="3"/>
        <v>11180.270044639999</v>
      </c>
      <c r="N15" s="16">
        <f t="shared" si="3"/>
        <v>6770.6445290799993</v>
      </c>
      <c r="O15" s="16">
        <f t="shared" si="3"/>
        <v>4409.6255155600002</v>
      </c>
      <c r="P15" s="62">
        <v>2</v>
      </c>
    </row>
    <row r="16" spans="1:16" ht="14.1" customHeight="1" x14ac:dyDescent="0.2">
      <c r="A16" s="60">
        <v>3</v>
      </c>
      <c r="B16" s="82" t="s">
        <v>12</v>
      </c>
      <c r="C16" s="16">
        <f t="shared" si="3"/>
        <v>-36250.653438299996</v>
      </c>
      <c r="D16" s="16">
        <f t="shared" si="3"/>
        <v>-9688.9134377700011</v>
      </c>
      <c r="E16" s="16">
        <f t="shared" si="3"/>
        <v>-8867.2251468800005</v>
      </c>
      <c r="F16" s="16">
        <f t="shared" si="3"/>
        <v>-9245.9375854599984</v>
      </c>
      <c r="G16" s="16">
        <f t="shared" si="3"/>
        <v>-8448.5772681899998</v>
      </c>
      <c r="H16" s="16">
        <f t="shared" si="3"/>
        <v>-34629.910658270004</v>
      </c>
      <c r="I16" s="16">
        <f t="shared" si="3"/>
        <v>-8649.4888772300001</v>
      </c>
      <c r="J16" s="16">
        <f t="shared" si="3"/>
        <v>-9094.5619811400011</v>
      </c>
      <c r="K16" s="16">
        <f t="shared" si="3"/>
        <v>-8665.4190642799986</v>
      </c>
      <c r="L16" s="16">
        <f t="shared" si="3"/>
        <v>-8220.440735619999</v>
      </c>
      <c r="M16" s="16">
        <f t="shared" si="3"/>
        <v>-11159.906845110001</v>
      </c>
      <c r="N16" s="16">
        <f t="shared" si="3"/>
        <v>-6752.4574448799995</v>
      </c>
      <c r="O16" s="16">
        <f t="shared" si="3"/>
        <v>-4407.4494002300007</v>
      </c>
      <c r="P16" s="62">
        <v>3</v>
      </c>
    </row>
    <row r="17" spans="1:16" ht="14.1" customHeight="1" x14ac:dyDescent="0.2">
      <c r="A17" s="60">
        <v>4</v>
      </c>
      <c r="B17" s="83" t="s">
        <v>27</v>
      </c>
      <c r="C17" s="63">
        <f>C18+C19</f>
        <v>-4896.5910324299948</v>
      </c>
      <c r="D17" s="64">
        <f t="shared" ref="D17:G17" si="4">D18+D19</f>
        <v>-1430.8495905500004</v>
      </c>
      <c r="E17" s="64">
        <f t="shared" si="4"/>
        <v>-815.76025893000042</v>
      </c>
      <c r="F17" s="64">
        <f t="shared" si="4"/>
        <v>-1544.8857375999969</v>
      </c>
      <c r="G17" s="64">
        <f t="shared" si="4"/>
        <v>-1105.095445349999</v>
      </c>
      <c r="H17" s="63">
        <f>H18+H19</f>
        <v>-3568.0516232700065</v>
      </c>
      <c r="I17" s="65">
        <f t="shared" ref="I17:L17" si="5">I18+I19</f>
        <v>-908.01107623000189</v>
      </c>
      <c r="J17" s="65">
        <f t="shared" si="5"/>
        <v>-1365.1002711400006</v>
      </c>
      <c r="K17" s="65">
        <f t="shared" si="5"/>
        <v>-905.47278727999856</v>
      </c>
      <c r="L17" s="65">
        <f t="shared" si="5"/>
        <v>-389.46748861999913</v>
      </c>
      <c r="M17" s="63">
        <f>M18+M19</f>
        <v>-48.145563940001011</v>
      </c>
      <c r="N17" s="65">
        <f t="shared" ref="N17:O17" si="6">N18+N19</f>
        <v>-5.8649162400006389</v>
      </c>
      <c r="O17" s="65">
        <f t="shared" si="6"/>
        <v>-42.280647700000372</v>
      </c>
      <c r="P17" s="62">
        <v>4</v>
      </c>
    </row>
    <row r="18" spans="1:16" ht="14.1" customHeight="1" x14ac:dyDescent="0.2">
      <c r="A18" s="60">
        <v>5</v>
      </c>
      <c r="B18" s="82" t="s">
        <v>11</v>
      </c>
      <c r="C18" s="16">
        <f t="shared" ref="C18:O19" si="7">C21+C264</f>
        <v>30365.249405869999</v>
      </c>
      <c r="D18" s="16">
        <f t="shared" si="7"/>
        <v>8015.39214722</v>
      </c>
      <c r="E18" s="16">
        <f t="shared" si="7"/>
        <v>7807.6390879499995</v>
      </c>
      <c r="F18" s="16">
        <f t="shared" si="7"/>
        <v>7456.5287478600012</v>
      </c>
      <c r="G18" s="16">
        <f t="shared" si="7"/>
        <v>7085.6894228400006</v>
      </c>
      <c r="H18" s="16">
        <f t="shared" si="7"/>
        <v>30054.872121999997</v>
      </c>
      <c r="I18" s="16">
        <f t="shared" si="7"/>
        <v>7490.8832019999982</v>
      </c>
      <c r="J18" s="16">
        <f t="shared" si="7"/>
        <v>7476.6352969999998</v>
      </c>
      <c r="K18" s="16">
        <f t="shared" si="7"/>
        <v>7506.2489890000006</v>
      </c>
      <c r="L18" s="16">
        <f t="shared" si="7"/>
        <v>7581.1046340000003</v>
      </c>
      <c r="M18" s="16">
        <f t="shared" si="7"/>
        <v>10806.433198979999</v>
      </c>
      <c r="N18" s="16">
        <f t="shared" si="7"/>
        <v>6553.088918469999</v>
      </c>
      <c r="O18" s="16">
        <f t="shared" si="7"/>
        <v>4253.3442805100003</v>
      </c>
      <c r="P18" s="62">
        <v>5</v>
      </c>
    </row>
    <row r="19" spans="1:16" ht="14.1" customHeight="1" x14ac:dyDescent="0.2">
      <c r="A19" s="60">
        <v>6</v>
      </c>
      <c r="B19" s="82" t="s">
        <v>12</v>
      </c>
      <c r="C19" s="16">
        <f t="shared" si="7"/>
        <v>-35261.840438299994</v>
      </c>
      <c r="D19" s="16">
        <f t="shared" si="7"/>
        <v>-9446.2417377700003</v>
      </c>
      <c r="E19" s="16">
        <f t="shared" si="7"/>
        <v>-8623.3993468799999</v>
      </c>
      <c r="F19" s="16">
        <f t="shared" si="7"/>
        <v>-9001.4144854599981</v>
      </c>
      <c r="G19" s="16">
        <f t="shared" si="7"/>
        <v>-8190.7848681899995</v>
      </c>
      <c r="H19" s="16">
        <f t="shared" si="7"/>
        <v>-33622.923745270004</v>
      </c>
      <c r="I19" s="16">
        <f t="shared" si="7"/>
        <v>-8398.8942782300001</v>
      </c>
      <c r="J19" s="16">
        <f t="shared" si="7"/>
        <v>-8841.7355681400004</v>
      </c>
      <c r="K19" s="16">
        <f t="shared" si="7"/>
        <v>-8411.7217762799992</v>
      </c>
      <c r="L19" s="16">
        <f t="shared" si="7"/>
        <v>-7970.5721226199994</v>
      </c>
      <c r="M19" s="16">
        <f t="shared" si="7"/>
        <v>-10854.57876292</v>
      </c>
      <c r="N19" s="16">
        <f t="shared" si="7"/>
        <v>-6558.9538347099997</v>
      </c>
      <c r="O19" s="16">
        <f t="shared" si="7"/>
        <v>-4295.6249282100007</v>
      </c>
      <c r="P19" s="62">
        <v>6</v>
      </c>
    </row>
    <row r="20" spans="1:16" ht="14.1" customHeight="1" x14ac:dyDescent="0.2">
      <c r="A20" s="60">
        <v>7</v>
      </c>
      <c r="B20" s="83" t="s">
        <v>28</v>
      </c>
      <c r="C20" s="63">
        <f>C21+C22</f>
        <v>-1060.5930640999977</v>
      </c>
      <c r="D20" s="64">
        <f t="shared" ref="D20:G20" si="8">D21+D22</f>
        <v>134.82082967999941</v>
      </c>
      <c r="E20" s="64">
        <f t="shared" si="8"/>
        <v>56.112510680000014</v>
      </c>
      <c r="F20" s="64">
        <f t="shared" si="8"/>
        <v>-535.58727347999775</v>
      </c>
      <c r="G20" s="64">
        <f t="shared" si="8"/>
        <v>-715.93913097999939</v>
      </c>
      <c r="H20" s="63">
        <f>H21+H22</f>
        <v>236.36488905999795</v>
      </c>
      <c r="I20" s="65">
        <f t="shared" ref="I20:L20" si="9">I21+I22</f>
        <v>-60.23047532000237</v>
      </c>
      <c r="J20" s="65">
        <f t="shared" si="9"/>
        <v>-291.12001725000027</v>
      </c>
      <c r="K20" s="65">
        <f t="shared" si="9"/>
        <v>16.207828060002612</v>
      </c>
      <c r="L20" s="65">
        <f t="shared" si="9"/>
        <v>571.50755357000071</v>
      </c>
      <c r="M20" s="63">
        <f>M21+M22</f>
        <v>1228.5292114999993</v>
      </c>
      <c r="N20" s="65">
        <f t="shared" ref="N20:O20" si="10">N21+N22</f>
        <v>975.57343969999965</v>
      </c>
      <c r="O20" s="65">
        <f t="shared" si="10"/>
        <v>252.95577179999964</v>
      </c>
      <c r="P20" s="62">
        <v>7</v>
      </c>
    </row>
    <row r="21" spans="1:16" ht="14.1" customHeight="1" x14ac:dyDescent="0.2">
      <c r="A21" s="60">
        <v>8</v>
      </c>
      <c r="B21" s="82" t="s">
        <v>11</v>
      </c>
      <c r="C21" s="16">
        <f>C24+C79</f>
        <v>27813.709673869998</v>
      </c>
      <c r="D21" s="16">
        <f t="shared" ref="D21:G22" si="11">D24+D79</f>
        <v>7340.2228262199997</v>
      </c>
      <c r="E21" s="16">
        <f t="shared" si="11"/>
        <v>7236.1912189499999</v>
      </c>
      <c r="F21" s="16">
        <f t="shared" si="11"/>
        <v>6845.3601318600013</v>
      </c>
      <c r="G21" s="16">
        <f t="shared" si="11"/>
        <v>6391.9354968400003</v>
      </c>
      <c r="H21" s="16">
        <f>H24+H79</f>
        <v>27610.301444999997</v>
      </c>
      <c r="I21" s="16">
        <f t="shared" ref="I21:L22" si="12">I24+I79</f>
        <v>6777.5285159999985</v>
      </c>
      <c r="J21" s="16">
        <f t="shared" si="12"/>
        <v>6917.8646719999997</v>
      </c>
      <c r="K21" s="16">
        <f t="shared" si="12"/>
        <v>6836.7196120000008</v>
      </c>
      <c r="L21" s="16">
        <f t="shared" si="12"/>
        <v>7078.1886450000002</v>
      </c>
      <c r="M21" s="16">
        <f>M24+M79</f>
        <v>9862.0795901599995</v>
      </c>
      <c r="N21" s="16">
        <f t="shared" ref="N21:O22" si="13">N24+N79</f>
        <v>6060.3498278499992</v>
      </c>
      <c r="O21" s="16">
        <f t="shared" si="13"/>
        <v>3801.7297623100003</v>
      </c>
      <c r="P21" s="62">
        <v>8</v>
      </c>
    </row>
    <row r="22" spans="1:16" ht="14.1" customHeight="1" x14ac:dyDescent="0.2">
      <c r="A22" s="60">
        <v>9</v>
      </c>
      <c r="B22" s="82" t="s">
        <v>12</v>
      </c>
      <c r="C22" s="16">
        <f>C25+C80</f>
        <v>-28874.302737969996</v>
      </c>
      <c r="D22" s="16">
        <f t="shared" si="11"/>
        <v>-7205.4019965400003</v>
      </c>
      <c r="E22" s="16">
        <f t="shared" si="11"/>
        <v>-7180.0787082699999</v>
      </c>
      <c r="F22" s="16">
        <f t="shared" si="11"/>
        <v>-7380.947405339999</v>
      </c>
      <c r="G22" s="16">
        <f t="shared" si="11"/>
        <v>-7107.8746278199997</v>
      </c>
      <c r="H22" s="16">
        <f>H25+H80</f>
        <v>-27373.936555939999</v>
      </c>
      <c r="I22" s="16">
        <f t="shared" si="12"/>
        <v>-6837.7589913200009</v>
      </c>
      <c r="J22" s="16">
        <f t="shared" si="12"/>
        <v>-7208.98468925</v>
      </c>
      <c r="K22" s="16">
        <f t="shared" si="12"/>
        <v>-6820.5117839399982</v>
      </c>
      <c r="L22" s="16">
        <f t="shared" si="12"/>
        <v>-6506.6810914299995</v>
      </c>
      <c r="M22" s="16">
        <f>M25+M80</f>
        <v>-8633.5503786600002</v>
      </c>
      <c r="N22" s="16">
        <f t="shared" si="13"/>
        <v>-5084.7763881499995</v>
      </c>
      <c r="O22" s="16">
        <f t="shared" si="13"/>
        <v>-3548.7739905100007</v>
      </c>
      <c r="P22" s="62">
        <v>9</v>
      </c>
    </row>
    <row r="23" spans="1:16" ht="14.1" customHeight="1" x14ac:dyDescent="0.2">
      <c r="A23" s="60">
        <v>10</v>
      </c>
      <c r="B23" s="84" t="s">
        <v>29</v>
      </c>
      <c r="C23" s="66">
        <f>C24+C25</f>
        <v>-10613.666195019998</v>
      </c>
      <c r="D23" s="67">
        <f t="shared" ref="D23:G23" si="14">D24+D25</f>
        <v>-2466.4819935100004</v>
      </c>
      <c r="E23" s="67">
        <f t="shared" si="14"/>
        <v>-2447.2315127900001</v>
      </c>
      <c r="F23" s="67">
        <f t="shared" si="14"/>
        <v>-2832.2002448399994</v>
      </c>
      <c r="G23" s="67">
        <f t="shared" si="14"/>
        <v>-2867.7524438800001</v>
      </c>
      <c r="H23" s="66">
        <f>H24+H25</f>
        <v>-9314.286522999997</v>
      </c>
      <c r="I23" s="68">
        <f t="shared" ref="I23:L23" si="15">I24+I25</f>
        <v>-2587.5418860000009</v>
      </c>
      <c r="J23" s="68">
        <f t="shared" si="15"/>
        <v>-2662.3619970000004</v>
      </c>
      <c r="K23" s="68">
        <f t="shared" si="15"/>
        <v>-2329.5639169999981</v>
      </c>
      <c r="L23" s="68">
        <f t="shared" si="15"/>
        <v>-1734.8187229999999</v>
      </c>
      <c r="M23" s="66">
        <f>M24+M25</f>
        <v>-2211.0629220999999</v>
      </c>
      <c r="N23" s="68">
        <f t="shared" ref="N23:O23" si="16">N24+N25</f>
        <v>-1279.3119947100004</v>
      </c>
      <c r="O23" s="68">
        <f t="shared" si="16"/>
        <v>-931.75092739000047</v>
      </c>
      <c r="P23" s="62">
        <v>10</v>
      </c>
    </row>
    <row r="24" spans="1:16" ht="14.1" customHeight="1" x14ac:dyDescent="0.2">
      <c r="A24" s="60">
        <v>11</v>
      </c>
      <c r="B24" s="82" t="s">
        <v>11</v>
      </c>
      <c r="C24" s="14">
        <f>C27+C63+C66+C69</f>
        <v>13352.683552599998</v>
      </c>
      <c r="D24" s="14">
        <f>D27+D63+D66+D69</f>
        <v>3473.4719611099999</v>
      </c>
      <c r="E24" s="14">
        <f t="shared" ref="E24:G24" si="17">E27+E63+E66+E69</f>
        <v>3575.8783852099996</v>
      </c>
      <c r="F24" s="14">
        <f t="shared" si="17"/>
        <v>3379.5419631600003</v>
      </c>
      <c r="G24" s="14">
        <f t="shared" si="17"/>
        <v>2923.7912431200002</v>
      </c>
      <c r="H24" s="14">
        <f>H27+H63+H66+H69</f>
        <v>12947.052881000001</v>
      </c>
      <c r="I24" s="14">
        <f>I27+I63+I66+I69</f>
        <v>2953.6365989999995</v>
      </c>
      <c r="J24" s="14">
        <f t="shared" ref="J24:L24" si="18">J27+J63+J66+J69</f>
        <v>3243.768552</v>
      </c>
      <c r="K24" s="14">
        <f t="shared" si="18"/>
        <v>3247.0018300000006</v>
      </c>
      <c r="L24" s="14">
        <f t="shared" si="18"/>
        <v>3502.6459</v>
      </c>
      <c r="M24" s="14">
        <f>M27+M63+M66+M69</f>
        <v>4795.3823331399999</v>
      </c>
      <c r="N24" s="14">
        <f>N27+N63+N66+N69</f>
        <v>2680.4918017199998</v>
      </c>
      <c r="O24" s="14">
        <f t="shared" ref="O24" si="19">O27+O63+O66+O69</f>
        <v>2114.8905314200001</v>
      </c>
      <c r="P24" s="62">
        <v>11</v>
      </c>
    </row>
    <row r="25" spans="1:16" ht="14.1" customHeight="1" x14ac:dyDescent="0.2">
      <c r="A25" s="60">
        <v>12</v>
      </c>
      <c r="B25" s="82" t="s">
        <v>12</v>
      </c>
      <c r="C25" s="14">
        <f>C45+C64+C67+C75</f>
        <v>-23966.349747619995</v>
      </c>
      <c r="D25" s="14">
        <f>D45+D64+D67+D75</f>
        <v>-5939.9539546200003</v>
      </c>
      <c r="E25" s="14">
        <f t="shared" ref="E25:G25" si="20">E45+E64+E67+E75</f>
        <v>-6023.1098979999997</v>
      </c>
      <c r="F25" s="14">
        <f t="shared" si="20"/>
        <v>-6211.7422079999997</v>
      </c>
      <c r="G25" s="14">
        <f t="shared" si="20"/>
        <v>-5791.5436870000003</v>
      </c>
      <c r="H25" s="14">
        <f>H45+H64+H67+H75</f>
        <v>-22261.339403999998</v>
      </c>
      <c r="I25" s="14">
        <f>I45+I64+I67+I75</f>
        <v>-5541.1784850000004</v>
      </c>
      <c r="J25" s="14">
        <f t="shared" ref="J25:L25" si="21">J45+J64+J67+J75</f>
        <v>-5906.1305490000004</v>
      </c>
      <c r="K25" s="14">
        <f t="shared" si="21"/>
        <v>-5576.5657469999987</v>
      </c>
      <c r="L25" s="14">
        <f t="shared" si="21"/>
        <v>-5237.4646229999998</v>
      </c>
      <c r="M25" s="14">
        <f>M45+M64+M67+M75</f>
        <v>-7006.4452552399998</v>
      </c>
      <c r="N25" s="14">
        <f>N45+N64+N67+N75</f>
        <v>-3959.8037964300001</v>
      </c>
      <c r="O25" s="14">
        <f t="shared" ref="O25" si="22">O45+O64+O67+O75</f>
        <v>-3046.6414588100006</v>
      </c>
      <c r="P25" s="62">
        <v>12</v>
      </c>
    </row>
    <row r="26" spans="1:16" ht="12.95" customHeight="1" x14ac:dyDescent="0.2">
      <c r="A26" s="60">
        <v>13</v>
      </c>
      <c r="B26" s="85" t="s">
        <v>30</v>
      </c>
      <c r="C26" s="63">
        <f>C27+C45</f>
        <v>-10039.735175669997</v>
      </c>
      <c r="D26" s="63">
        <f>D27+D45</f>
        <v>-2345.5627988800006</v>
      </c>
      <c r="E26" s="63">
        <f t="shared" ref="E26:G26" si="23">E27+E45</f>
        <v>-2304.1923920600002</v>
      </c>
      <c r="F26" s="63">
        <f t="shared" si="23"/>
        <v>-2675.5570982399995</v>
      </c>
      <c r="G26" s="63">
        <f t="shared" si="23"/>
        <v>-2714.4228864899997</v>
      </c>
      <c r="H26" s="63">
        <f>H27+H45</f>
        <v>-8851.621017999998</v>
      </c>
      <c r="I26" s="63">
        <f>I27+I45</f>
        <v>-2465.7906660000003</v>
      </c>
      <c r="J26" s="63">
        <f t="shared" ref="J26:L26" si="24">J27+J45</f>
        <v>-2535.4151660000002</v>
      </c>
      <c r="K26" s="63">
        <f t="shared" si="24"/>
        <v>-2210.8764609999985</v>
      </c>
      <c r="L26" s="63">
        <f t="shared" si="24"/>
        <v>-1639.5387250000003</v>
      </c>
      <c r="M26" s="63">
        <f>M27+M45</f>
        <v>-2117.9302044099995</v>
      </c>
      <c r="N26" s="63">
        <f>N27+N45</f>
        <v>-1166.0897810800002</v>
      </c>
      <c r="O26" s="63">
        <f t="shared" ref="O26" si="25">O27+O45</f>
        <v>-951.84042333000025</v>
      </c>
      <c r="P26" s="62">
        <v>13</v>
      </c>
    </row>
    <row r="27" spans="1:16" ht="12.75" customHeight="1" x14ac:dyDescent="0.2">
      <c r="A27" s="60">
        <v>14</v>
      </c>
      <c r="B27" s="86" t="s">
        <v>31</v>
      </c>
      <c r="C27" s="63">
        <f>C28+C33</f>
        <v>10944.783071949998</v>
      </c>
      <c r="D27" s="63">
        <f t="shared" ref="D27:G27" si="26">D28+D33</f>
        <v>2813.2086557399998</v>
      </c>
      <c r="E27" s="63">
        <f t="shared" si="26"/>
        <v>2968.5412059399996</v>
      </c>
      <c r="F27" s="63">
        <f t="shared" si="26"/>
        <v>2802.7607097600003</v>
      </c>
      <c r="G27" s="63">
        <f t="shared" si="26"/>
        <v>2360.2725005100001</v>
      </c>
      <c r="H27" s="63">
        <f>H28+H33</f>
        <v>10450.668968000002</v>
      </c>
      <c r="I27" s="63">
        <f t="shared" ref="I27:L27" si="27">I28+I33</f>
        <v>2341.7363369999998</v>
      </c>
      <c r="J27" s="63">
        <f t="shared" si="27"/>
        <v>2626.3037049999998</v>
      </c>
      <c r="K27" s="63">
        <f t="shared" si="27"/>
        <v>2624.4401630000007</v>
      </c>
      <c r="L27" s="63">
        <f t="shared" si="27"/>
        <v>2858.1887630000001</v>
      </c>
      <c r="M27" s="63">
        <f>M28+M33</f>
        <v>4425.6006567100003</v>
      </c>
      <c r="N27" s="63">
        <f t="shared" ref="N27:O27" si="28">N28+N33</f>
        <v>2445.1112718099998</v>
      </c>
      <c r="O27" s="63">
        <f t="shared" si="28"/>
        <v>1980.4893849</v>
      </c>
      <c r="P27" s="62">
        <v>14</v>
      </c>
    </row>
    <row r="28" spans="1:16" ht="12.75" customHeight="1" x14ac:dyDescent="0.2">
      <c r="A28" s="60">
        <v>15</v>
      </c>
      <c r="B28" s="87" t="s">
        <v>32</v>
      </c>
      <c r="C28" s="14">
        <f>C29+C30+C31+C32</f>
        <v>12085.646712999998</v>
      </c>
      <c r="D28" s="14">
        <f>D29+D30+D31+D32</f>
        <v>3083.3449929999997</v>
      </c>
      <c r="E28" s="14">
        <f t="shared" ref="E28:G28" si="29">E29+E30+E31+E32</f>
        <v>3231.5671429999998</v>
      </c>
      <c r="F28" s="14">
        <f t="shared" si="29"/>
        <v>3057.2071740000001</v>
      </c>
      <c r="G28" s="14">
        <f t="shared" si="29"/>
        <v>2713.527403</v>
      </c>
      <c r="H28" s="14">
        <f>H29+H30+H31+H32</f>
        <v>11637.179018000001</v>
      </c>
      <c r="I28" s="14">
        <f>I29+I30+I31+I32</f>
        <v>2610.6229589999998</v>
      </c>
      <c r="J28" s="14">
        <f t="shared" ref="J28:L28" si="30">J29+J30+J31+J32</f>
        <v>2872.2084499999996</v>
      </c>
      <c r="K28" s="14">
        <f t="shared" si="30"/>
        <v>2911.4085970000006</v>
      </c>
      <c r="L28" s="14">
        <f t="shared" si="30"/>
        <v>3242.9390120000003</v>
      </c>
      <c r="M28" s="14">
        <f>M29+M30+M31+M32</f>
        <v>4772.0021480000005</v>
      </c>
      <c r="N28" s="14">
        <f>N29+N30+N31+N32</f>
        <v>2700.110995</v>
      </c>
      <c r="O28" s="14">
        <f t="shared" ref="O28" si="31">O29+O30+O31+O32</f>
        <v>2071.891153</v>
      </c>
      <c r="P28" s="62">
        <v>15</v>
      </c>
    </row>
    <row r="29" spans="1:16" ht="12.75" customHeight="1" x14ac:dyDescent="0.2">
      <c r="A29" s="60">
        <v>16</v>
      </c>
      <c r="B29" s="88" t="s">
        <v>33</v>
      </c>
      <c r="C29" s="16">
        <f>D29+E29+F29+G29</f>
        <v>669.69328799999994</v>
      </c>
      <c r="D29" s="12">
        <v>167.05583799999999</v>
      </c>
      <c r="E29" s="12">
        <v>201.19452899999999</v>
      </c>
      <c r="F29" s="12">
        <v>159.677423</v>
      </c>
      <c r="G29" s="12">
        <v>141.76549800000001</v>
      </c>
      <c r="H29" s="16">
        <f>I29+J29+K29+L29</f>
        <v>1237.3880630000001</v>
      </c>
      <c r="I29" s="13">
        <v>156.78662399999999</v>
      </c>
      <c r="J29" s="13">
        <v>233.092139</v>
      </c>
      <c r="K29" s="13">
        <v>412.132972</v>
      </c>
      <c r="L29" s="13">
        <v>435.376328</v>
      </c>
      <c r="M29" s="16">
        <f>N29+O29</f>
        <v>1088.5164050000001</v>
      </c>
      <c r="N29" s="13">
        <v>499.37880000000001</v>
      </c>
      <c r="O29" s="13">
        <v>589.13760500000001</v>
      </c>
      <c r="P29" s="62">
        <v>16</v>
      </c>
    </row>
    <row r="30" spans="1:16" ht="12.75" customHeight="1" x14ac:dyDescent="0.2">
      <c r="A30" s="60">
        <v>17</v>
      </c>
      <c r="B30" s="88" t="s">
        <v>34</v>
      </c>
      <c r="C30" s="16">
        <f t="shared" ref="C30:C32" si="32">D30+E30+F30+G30</f>
        <v>146.17612300000002</v>
      </c>
      <c r="D30" s="12">
        <v>33.120756999999998</v>
      </c>
      <c r="E30" s="12">
        <v>34.485567000000003</v>
      </c>
      <c r="F30" s="12">
        <v>38.003599999999999</v>
      </c>
      <c r="G30" s="12">
        <v>40.566198999999997</v>
      </c>
      <c r="H30" s="16">
        <f t="shared" ref="H30:H32" si="33">I30+J30+K30+L30</f>
        <v>156.49560500000001</v>
      </c>
      <c r="I30" s="13">
        <v>40.068314999999998</v>
      </c>
      <c r="J30" s="13">
        <v>36.813122999999997</v>
      </c>
      <c r="K30" s="13">
        <v>37.906700999999998</v>
      </c>
      <c r="L30" s="13">
        <v>41.707465999999997</v>
      </c>
      <c r="M30" s="16">
        <f>N30+O30</f>
        <v>75.170940999999999</v>
      </c>
      <c r="N30" s="13">
        <v>47.250984000000003</v>
      </c>
      <c r="O30" s="13">
        <v>27.919957</v>
      </c>
      <c r="P30" s="62">
        <v>17</v>
      </c>
    </row>
    <row r="31" spans="1:16" ht="12.75" customHeight="1" x14ac:dyDescent="0.2">
      <c r="A31" s="60">
        <v>18</v>
      </c>
      <c r="B31" s="88" t="s">
        <v>35</v>
      </c>
      <c r="C31" s="16">
        <f t="shared" si="32"/>
        <v>10807.831183999999</v>
      </c>
      <c r="D31" s="12">
        <v>2774.8731899999998</v>
      </c>
      <c r="E31" s="12">
        <v>2879.9530329999998</v>
      </c>
      <c r="F31" s="12">
        <v>2756.2466250000002</v>
      </c>
      <c r="G31" s="12">
        <v>2396.7583359999999</v>
      </c>
      <c r="H31" s="16">
        <f t="shared" si="33"/>
        <v>9814.0201660000002</v>
      </c>
      <c r="I31" s="13">
        <v>2294.6667229999998</v>
      </c>
      <c r="J31" s="13">
        <v>2496.9525589999998</v>
      </c>
      <c r="K31" s="13">
        <v>2355.5317100000002</v>
      </c>
      <c r="L31" s="13">
        <v>2666.8691739999999</v>
      </c>
      <c r="M31" s="16">
        <f>N31+O31</f>
        <v>3373.457277</v>
      </c>
      <c r="N31" s="13">
        <v>2028.5028789999999</v>
      </c>
      <c r="O31" s="13">
        <v>1344.9543980000001</v>
      </c>
      <c r="P31" s="62">
        <v>18</v>
      </c>
    </row>
    <row r="32" spans="1:16" ht="12.75" customHeight="1" x14ac:dyDescent="0.2">
      <c r="A32" s="60">
        <v>19</v>
      </c>
      <c r="B32" s="88" t="s">
        <v>36</v>
      </c>
      <c r="C32" s="16">
        <f t="shared" si="32"/>
        <v>461.94611799999996</v>
      </c>
      <c r="D32" s="12">
        <v>108.295208</v>
      </c>
      <c r="E32" s="12">
        <v>115.934014</v>
      </c>
      <c r="F32" s="12">
        <v>103.279526</v>
      </c>
      <c r="G32" s="12">
        <v>134.43736999999999</v>
      </c>
      <c r="H32" s="16">
        <f t="shared" si="33"/>
        <v>429.27518400000002</v>
      </c>
      <c r="I32" s="13">
        <v>119.101297</v>
      </c>
      <c r="J32" s="13">
        <v>105.350629</v>
      </c>
      <c r="K32" s="13">
        <v>105.837214</v>
      </c>
      <c r="L32" s="13">
        <v>98.986044000000007</v>
      </c>
      <c r="M32" s="16">
        <f>N32+O32</f>
        <v>234.85752500000001</v>
      </c>
      <c r="N32" s="13">
        <v>124.97833199999999</v>
      </c>
      <c r="O32" s="13">
        <v>109.879193</v>
      </c>
      <c r="P32" s="62">
        <v>19</v>
      </c>
    </row>
    <row r="33" spans="1:16" ht="12.75" customHeight="1" x14ac:dyDescent="0.2">
      <c r="A33" s="60">
        <v>20</v>
      </c>
      <c r="B33" s="87" t="s">
        <v>37</v>
      </c>
      <c r="C33" s="14">
        <f>C34</f>
        <v>-1140.8636410500001</v>
      </c>
      <c r="D33" s="14">
        <f t="shared" ref="D33:O33" si="34">D34</f>
        <v>-270.13633726</v>
      </c>
      <c r="E33" s="14">
        <f t="shared" si="34"/>
        <v>-263.02593706000005</v>
      </c>
      <c r="F33" s="14">
        <f t="shared" si="34"/>
        <v>-254.44646423999998</v>
      </c>
      <c r="G33" s="14">
        <f t="shared" si="34"/>
        <v>-353.25490249000001</v>
      </c>
      <c r="H33" s="14">
        <f>H34</f>
        <v>-1186.5100499999999</v>
      </c>
      <c r="I33" s="14">
        <f t="shared" si="34"/>
        <v>-268.88662199999999</v>
      </c>
      <c r="J33" s="14">
        <f t="shared" si="34"/>
        <v>-245.90474499999996</v>
      </c>
      <c r="K33" s="14">
        <f t="shared" si="34"/>
        <v>-286.968434</v>
      </c>
      <c r="L33" s="14">
        <f t="shared" si="34"/>
        <v>-384.750249</v>
      </c>
      <c r="M33" s="14">
        <f>M34</f>
        <v>-346.40149129000002</v>
      </c>
      <c r="N33" s="14">
        <f t="shared" si="34"/>
        <v>-254.99972319000003</v>
      </c>
      <c r="O33" s="14">
        <f t="shared" si="34"/>
        <v>-91.401768099999998</v>
      </c>
      <c r="P33" s="62">
        <v>20</v>
      </c>
    </row>
    <row r="34" spans="1:16" ht="12.75" customHeight="1" x14ac:dyDescent="0.2">
      <c r="A34" s="60">
        <v>21</v>
      </c>
      <c r="B34" s="89" t="s">
        <v>38</v>
      </c>
      <c r="C34" s="14">
        <f>C35+C36+C37+C38+C39+C40+C41+C42+C43</f>
        <v>-1140.8636410500001</v>
      </c>
      <c r="D34" s="14">
        <f t="shared" ref="D34:G34" si="35">D35+D36+D37+D38+D39+D40+D41+D42+D43</f>
        <v>-270.13633726</v>
      </c>
      <c r="E34" s="14">
        <f t="shared" si="35"/>
        <v>-263.02593706000005</v>
      </c>
      <c r="F34" s="14">
        <f t="shared" si="35"/>
        <v>-254.44646423999998</v>
      </c>
      <c r="G34" s="14">
        <f t="shared" si="35"/>
        <v>-353.25490249000001</v>
      </c>
      <c r="H34" s="14">
        <f>H35+H36+H37+H38+H39+H40+H41+H42+H43</f>
        <v>-1186.5100499999999</v>
      </c>
      <c r="I34" s="14">
        <f t="shared" ref="I34:L34" si="36">I35+I36+I37+I38+I39+I40+I41+I42+I43</f>
        <v>-268.88662199999999</v>
      </c>
      <c r="J34" s="14">
        <f t="shared" si="36"/>
        <v>-245.90474499999996</v>
      </c>
      <c r="K34" s="14">
        <f t="shared" si="36"/>
        <v>-286.968434</v>
      </c>
      <c r="L34" s="14">
        <f t="shared" si="36"/>
        <v>-384.750249</v>
      </c>
      <c r="M34" s="14">
        <f>M35+M36+M37+M38+M39+M40+M41+M42+M43</f>
        <v>-346.40149129000002</v>
      </c>
      <c r="N34" s="14">
        <f t="shared" ref="N34:O34" si="37">N35+N36+N37+N38+N39+N40+N41+N42+N43</f>
        <v>-254.99972319000003</v>
      </c>
      <c r="O34" s="14">
        <f t="shared" si="37"/>
        <v>-91.401768099999998</v>
      </c>
      <c r="P34" s="62">
        <v>21</v>
      </c>
    </row>
    <row r="35" spans="1:16" ht="12.75" customHeight="1" x14ac:dyDescent="0.2">
      <c r="A35" s="60">
        <v>22</v>
      </c>
      <c r="B35" s="90" t="s">
        <v>39</v>
      </c>
      <c r="C35" s="16">
        <f t="shared" ref="C35:C44" si="38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4" si="39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6">
        <f t="shared" ref="M35:M44" si="40">N35+O35</f>
        <v>0.4</v>
      </c>
      <c r="N35" s="13">
        <v>0.2</v>
      </c>
      <c r="O35" s="13">
        <v>0.2</v>
      </c>
      <c r="P35" s="62">
        <v>22</v>
      </c>
    </row>
    <row r="36" spans="1:16" ht="12.75" customHeight="1" x14ac:dyDescent="0.2">
      <c r="A36" s="60">
        <v>23</v>
      </c>
      <c r="B36" s="90" t="s">
        <v>40</v>
      </c>
      <c r="C36" s="16">
        <f t="shared" si="38"/>
        <v>3.5449639499999996</v>
      </c>
      <c r="D36" s="13">
        <v>0.12430374</v>
      </c>
      <c r="E36" s="13">
        <v>3.03120594</v>
      </c>
      <c r="F36" s="13">
        <v>0.17927876000000001</v>
      </c>
      <c r="G36" s="13">
        <v>0.21017551000000001</v>
      </c>
      <c r="H36" s="16">
        <f t="shared" si="39"/>
        <v>7.5796979999999996</v>
      </c>
      <c r="I36" s="13">
        <v>2.687316</v>
      </c>
      <c r="J36" s="13">
        <v>3.1551529999999999</v>
      </c>
      <c r="K36" s="13">
        <v>1.1493580000000001</v>
      </c>
      <c r="L36" s="13">
        <v>0.58787100000000003</v>
      </c>
      <c r="M36" s="16">
        <f t="shared" si="40"/>
        <v>-0.84137928999999989</v>
      </c>
      <c r="N36" s="13">
        <v>0.17083281</v>
      </c>
      <c r="O36" s="13">
        <v>-1.0122120999999999</v>
      </c>
      <c r="P36" s="62">
        <v>23</v>
      </c>
    </row>
    <row r="37" spans="1:16" ht="12.75" customHeight="1" x14ac:dyDescent="0.2">
      <c r="A37" s="60">
        <v>24</v>
      </c>
      <c r="B37" s="90" t="s">
        <v>41</v>
      </c>
      <c r="C37" s="16">
        <f t="shared" si="38"/>
        <v>-31.210031999999998</v>
      </c>
      <c r="D37" s="13">
        <v>-7.110589</v>
      </c>
      <c r="E37" s="13">
        <v>-7.3100810000000003</v>
      </c>
      <c r="F37" s="13">
        <v>-6.3758220000000003</v>
      </c>
      <c r="G37" s="13">
        <v>-10.413539999999999</v>
      </c>
      <c r="H37" s="16">
        <f t="shared" si="39"/>
        <v>-49.892886000000004</v>
      </c>
      <c r="I37" s="13">
        <v>-12.046851999999999</v>
      </c>
      <c r="J37" s="13">
        <v>-14.643321</v>
      </c>
      <c r="K37" s="13">
        <v>-13.583489</v>
      </c>
      <c r="L37" s="13">
        <v>-9.6192240000000009</v>
      </c>
      <c r="M37" s="16">
        <f t="shared" si="40"/>
        <v>-20.343854</v>
      </c>
      <c r="N37" s="13">
        <v>-10.963547</v>
      </c>
      <c r="O37" s="13">
        <v>-9.3803070000000002</v>
      </c>
      <c r="P37" s="62">
        <v>24</v>
      </c>
    </row>
    <row r="38" spans="1:16" ht="12.75" customHeight="1" x14ac:dyDescent="0.2">
      <c r="A38" s="60">
        <v>25</v>
      </c>
      <c r="B38" s="90" t="s">
        <v>42</v>
      </c>
      <c r="C38" s="16">
        <f t="shared" si="38"/>
        <v>-13.019251999999998</v>
      </c>
      <c r="D38" s="14">
        <v>-6.4486109999999996</v>
      </c>
      <c r="E38" s="14">
        <v>-3.3924110000000001</v>
      </c>
      <c r="F38" s="14">
        <v>-2.6014569999999999</v>
      </c>
      <c r="G38" s="14">
        <v>-0.57677299999999998</v>
      </c>
      <c r="H38" s="16">
        <f t="shared" si="39"/>
        <v>-8.5805690000000006</v>
      </c>
      <c r="I38" s="13">
        <v>-1.003622</v>
      </c>
      <c r="J38" s="13">
        <v>-1.3095509999999999</v>
      </c>
      <c r="K38" s="13">
        <v>-1.9513819999999999</v>
      </c>
      <c r="L38" s="13">
        <v>-4.316014</v>
      </c>
      <c r="M38" s="16">
        <f t="shared" si="40"/>
        <v>-7.8965479999999992</v>
      </c>
      <c r="N38" s="13">
        <v>-4.0550259999999998</v>
      </c>
      <c r="O38" s="13">
        <v>-3.8415219999999999</v>
      </c>
      <c r="P38" s="62">
        <v>25</v>
      </c>
    </row>
    <row r="39" spans="1:16" ht="12.75" customHeight="1" x14ac:dyDescent="0.2">
      <c r="A39" s="60">
        <v>26</v>
      </c>
      <c r="B39" s="90" t="s">
        <v>43</v>
      </c>
      <c r="C39" s="16">
        <f t="shared" si="38"/>
        <v>-37.278727000000003</v>
      </c>
      <c r="D39" s="14">
        <v>-9.6457309999999996</v>
      </c>
      <c r="E39" s="14">
        <v>-9.245196</v>
      </c>
      <c r="F39" s="14">
        <v>-8.9282710000000005</v>
      </c>
      <c r="G39" s="14">
        <v>-9.4595289999999999</v>
      </c>
      <c r="H39" s="16">
        <f t="shared" si="39"/>
        <v>-35.175869999999996</v>
      </c>
      <c r="I39" s="13">
        <v>-10.763119</v>
      </c>
      <c r="J39" s="13">
        <v>-8.6977159999999998</v>
      </c>
      <c r="K39" s="13">
        <v>-8.6301159999999992</v>
      </c>
      <c r="L39" s="13">
        <v>-7.0849190000000002</v>
      </c>
      <c r="M39" s="16">
        <f t="shared" si="40"/>
        <v>-20.47345</v>
      </c>
      <c r="N39" s="13">
        <v>-15.566936</v>
      </c>
      <c r="O39" s="13">
        <v>-4.9065139999999996</v>
      </c>
      <c r="P39" s="62">
        <v>26</v>
      </c>
    </row>
    <row r="40" spans="1:16" ht="12.75" customHeight="1" x14ac:dyDescent="0.2">
      <c r="A40" s="60">
        <v>27</v>
      </c>
      <c r="B40" s="90" t="s">
        <v>44</v>
      </c>
      <c r="C40" s="16">
        <f t="shared" si="38"/>
        <v>-937.77069800000004</v>
      </c>
      <c r="D40" s="12">
        <v>-216.50084200000001</v>
      </c>
      <c r="E40" s="12">
        <v>-210.575917</v>
      </c>
      <c r="F40" s="12">
        <v>-213.96929499999999</v>
      </c>
      <c r="G40" s="12">
        <v>-296.72464400000001</v>
      </c>
      <c r="H40" s="16">
        <f t="shared" si="39"/>
        <v>-968.79348800000002</v>
      </c>
      <c r="I40" s="13">
        <v>-211.862256</v>
      </c>
      <c r="J40" s="13">
        <v>-197.94089399999999</v>
      </c>
      <c r="K40" s="13">
        <v>-237.35914600000001</v>
      </c>
      <c r="L40" s="13">
        <v>-321.631192</v>
      </c>
      <c r="M40" s="16">
        <f t="shared" si="40"/>
        <v>-240.76796400000001</v>
      </c>
      <c r="N40" s="13">
        <v>-184.67268200000001</v>
      </c>
      <c r="O40" s="13">
        <v>-56.095281999999997</v>
      </c>
      <c r="P40" s="62">
        <v>27</v>
      </c>
    </row>
    <row r="41" spans="1:16" ht="12.75" customHeight="1" x14ac:dyDescent="0.2">
      <c r="A41" s="60">
        <v>28</v>
      </c>
      <c r="B41" s="90" t="s">
        <v>45</v>
      </c>
      <c r="C41" s="16">
        <f t="shared" si="38"/>
        <v>-10.900623</v>
      </c>
      <c r="D41" s="12">
        <v>-3.9676689999999999</v>
      </c>
      <c r="E41" s="12">
        <v>-1.9964470000000001</v>
      </c>
      <c r="F41" s="12">
        <v>-0.46904499999999999</v>
      </c>
      <c r="G41" s="12">
        <v>-4.4674620000000003</v>
      </c>
      <c r="H41" s="16">
        <f t="shared" si="39"/>
        <v>-17.805689999999998</v>
      </c>
      <c r="I41" s="15">
        <v>-4.1514049999999996</v>
      </c>
      <c r="J41" s="15">
        <v>-1.429084</v>
      </c>
      <c r="K41" s="15">
        <v>-1.4771110000000001</v>
      </c>
      <c r="L41" s="15">
        <v>-10.748089999999999</v>
      </c>
      <c r="M41" s="16">
        <f t="shared" si="40"/>
        <v>-23.647250999999997</v>
      </c>
      <c r="N41" s="15">
        <v>-15.184502999999999</v>
      </c>
      <c r="O41" s="15">
        <v>-8.4627479999999995</v>
      </c>
      <c r="P41" s="62">
        <v>28</v>
      </c>
    </row>
    <row r="42" spans="1:16" ht="12.75" customHeight="1" x14ac:dyDescent="0.2">
      <c r="A42" s="60">
        <v>29</v>
      </c>
      <c r="B42" s="90" t="s">
        <v>46</v>
      </c>
      <c r="C42" s="16">
        <f t="shared" si="38"/>
        <v>-114.26724399999999</v>
      </c>
      <c r="D42" s="12">
        <v>-26.466750999999999</v>
      </c>
      <c r="E42" s="12">
        <v>-33.640963999999997</v>
      </c>
      <c r="F42" s="12">
        <v>-22.383429</v>
      </c>
      <c r="G42" s="12">
        <v>-31.7761</v>
      </c>
      <c r="H42" s="16">
        <f t="shared" si="39"/>
        <v>-113.745518</v>
      </c>
      <c r="I42" s="13">
        <v>-31.682020000000001</v>
      </c>
      <c r="J42" s="13">
        <v>-25.018488999999999</v>
      </c>
      <c r="K42" s="13">
        <v>-25.067523999999999</v>
      </c>
      <c r="L42" s="13">
        <v>-31.977485000000001</v>
      </c>
      <c r="M42" s="16">
        <f t="shared" si="40"/>
        <v>-32.288885000000001</v>
      </c>
      <c r="N42" s="13">
        <v>-24.904647000000001</v>
      </c>
      <c r="O42" s="13">
        <v>-7.3842379999999999</v>
      </c>
      <c r="P42" s="62">
        <v>29</v>
      </c>
    </row>
    <row r="43" spans="1:16" ht="12.75" customHeight="1" x14ac:dyDescent="0.2">
      <c r="A43" s="60">
        <v>30</v>
      </c>
      <c r="B43" s="90" t="s">
        <v>47</v>
      </c>
      <c r="C43" s="16">
        <f t="shared" si="38"/>
        <v>-0.76202899999999996</v>
      </c>
      <c r="D43" s="12">
        <v>-0.32044800000000001</v>
      </c>
      <c r="E43" s="12">
        <v>-9.6127000000000004E-2</v>
      </c>
      <c r="F43" s="12">
        <v>-9.8423999999999998E-2</v>
      </c>
      <c r="G43" s="12">
        <v>-0.24703</v>
      </c>
      <c r="H43" s="16">
        <f t="shared" si="39"/>
        <v>-0.89572700000000005</v>
      </c>
      <c r="I43" s="13">
        <v>-0.26466400000000001</v>
      </c>
      <c r="J43" s="13">
        <v>-0.22084300000000001</v>
      </c>
      <c r="K43" s="13">
        <v>-0.249024</v>
      </c>
      <c r="L43" s="13">
        <v>-0.16119600000000001</v>
      </c>
      <c r="M43" s="16">
        <f t="shared" si="40"/>
        <v>-0.54215999999999998</v>
      </c>
      <c r="N43" s="13">
        <v>-2.3215E-2</v>
      </c>
      <c r="O43" s="13">
        <v>-0.51894499999999999</v>
      </c>
      <c r="P43" s="62">
        <v>30</v>
      </c>
    </row>
    <row r="44" spans="1:16" ht="12.75" customHeight="1" x14ac:dyDescent="0.2">
      <c r="A44" s="60">
        <v>31</v>
      </c>
      <c r="B44" s="89" t="s">
        <v>48</v>
      </c>
      <c r="C44" s="16">
        <f t="shared" si="38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39"/>
        <v>0</v>
      </c>
      <c r="I44" s="15">
        <v>0</v>
      </c>
      <c r="J44" s="15">
        <v>0</v>
      </c>
      <c r="K44" s="15">
        <v>0</v>
      </c>
      <c r="L44" s="15">
        <v>0</v>
      </c>
      <c r="M44" s="16">
        <f t="shared" si="40"/>
        <v>0</v>
      </c>
      <c r="N44" s="15">
        <v>0</v>
      </c>
      <c r="O44" s="15">
        <v>0</v>
      </c>
      <c r="P44" s="62">
        <v>31</v>
      </c>
    </row>
    <row r="45" spans="1:16" ht="12.75" customHeight="1" x14ac:dyDescent="0.2">
      <c r="A45" s="60">
        <v>32</v>
      </c>
      <c r="B45" s="86" t="s">
        <v>49</v>
      </c>
      <c r="C45" s="63">
        <f>C46+C50</f>
        <v>-20984.518247619995</v>
      </c>
      <c r="D45" s="63">
        <f t="shared" ref="D45:G45" si="41">D46+D50</f>
        <v>-5158.7714546200004</v>
      </c>
      <c r="E45" s="63">
        <f t="shared" si="41"/>
        <v>-5272.7335979999998</v>
      </c>
      <c r="F45" s="63">
        <f t="shared" si="41"/>
        <v>-5478.3178079999998</v>
      </c>
      <c r="G45" s="63">
        <f t="shared" si="41"/>
        <v>-5074.6953869999998</v>
      </c>
      <c r="H45" s="63">
        <f>H46+H50</f>
        <v>-19302.289986</v>
      </c>
      <c r="I45" s="63">
        <f t="shared" ref="I45:L45" si="42">I46+I50</f>
        <v>-4807.5270030000001</v>
      </c>
      <c r="J45" s="63">
        <f t="shared" si="42"/>
        <v>-5161.718871</v>
      </c>
      <c r="K45" s="63">
        <f t="shared" si="42"/>
        <v>-4835.3166239999991</v>
      </c>
      <c r="L45" s="63">
        <f t="shared" si="42"/>
        <v>-4497.7274880000004</v>
      </c>
      <c r="M45" s="63">
        <f>M46+M50</f>
        <v>-6543.5308611199998</v>
      </c>
      <c r="N45" s="63">
        <f t="shared" ref="N45:O45" si="43">N46+N50</f>
        <v>-3611.20105289</v>
      </c>
      <c r="O45" s="63">
        <f t="shared" si="43"/>
        <v>-2932.3298082300003</v>
      </c>
      <c r="P45" s="62">
        <v>32</v>
      </c>
    </row>
    <row r="46" spans="1:16" ht="12.75" customHeight="1" x14ac:dyDescent="0.2">
      <c r="A46" s="60">
        <v>33</v>
      </c>
      <c r="B46" s="87" t="s">
        <v>50</v>
      </c>
      <c r="C46" s="14">
        <f>C47+C48+C49</f>
        <v>-22557.662125999996</v>
      </c>
      <c r="D46" s="14">
        <f t="shared" ref="D46:G46" si="44">D47+D48+D49</f>
        <v>-5552.5257350000002</v>
      </c>
      <c r="E46" s="14">
        <f t="shared" si="44"/>
        <v>-5656.3965639999997</v>
      </c>
      <c r="F46" s="14">
        <f t="shared" si="44"/>
        <v>-5787.6812639999998</v>
      </c>
      <c r="G46" s="14">
        <f t="shared" si="44"/>
        <v>-5561.0585629999996</v>
      </c>
      <c r="H46" s="14">
        <f>H47+H48+H49</f>
        <v>-21070.309850999998</v>
      </c>
      <c r="I46" s="14">
        <f t="shared" ref="I46:L46" si="45">I47+I48+I49</f>
        <v>-5222.2686100000001</v>
      </c>
      <c r="J46" s="14">
        <f t="shared" si="45"/>
        <v>-5566.1054830000003</v>
      </c>
      <c r="K46" s="14">
        <f t="shared" si="45"/>
        <v>-5274.0495059999994</v>
      </c>
      <c r="L46" s="14">
        <f t="shared" si="45"/>
        <v>-5007.8862520000002</v>
      </c>
      <c r="M46" s="14">
        <f>M47+M48+M49</f>
        <v>-7117.7756589999999</v>
      </c>
      <c r="N46" s="14">
        <f t="shared" ref="N46:O46" si="46">N47+N48+N49</f>
        <v>-3988.105047</v>
      </c>
      <c r="O46" s="14">
        <f t="shared" si="46"/>
        <v>-3129.6706120000003</v>
      </c>
      <c r="P46" s="62">
        <v>33</v>
      </c>
    </row>
    <row r="47" spans="1:16" ht="12.75" customHeight="1" x14ac:dyDescent="0.2">
      <c r="A47" s="60">
        <v>34</v>
      </c>
      <c r="B47" s="88" t="s">
        <v>51</v>
      </c>
      <c r="C47" s="16">
        <f t="shared" ref="C47:C49" si="47">D47+E47+F47+G47</f>
        <v>-12112.86794</v>
      </c>
      <c r="D47" s="12">
        <v>-2940.4695780000002</v>
      </c>
      <c r="E47" s="12">
        <v>-2990.008484</v>
      </c>
      <c r="F47" s="12">
        <v>-2948.479699</v>
      </c>
      <c r="G47" s="12">
        <v>-3233.910179</v>
      </c>
      <c r="H47" s="16">
        <f t="shared" ref="H47:H49" si="48">I47+J47+K47+L47</f>
        <v>-11751.174589</v>
      </c>
      <c r="I47" s="13">
        <v>-2903.2563890000001</v>
      </c>
      <c r="J47" s="13">
        <v>-3140.481902</v>
      </c>
      <c r="K47" s="13">
        <v>-2861.6201980000001</v>
      </c>
      <c r="L47" s="13">
        <v>-2845.8161</v>
      </c>
      <c r="M47" s="16">
        <f t="shared" ref="M47:M49" si="49">N47+O47</f>
        <v>-3668.9298779999999</v>
      </c>
      <c r="N47" s="13">
        <v>-2240.3639499999999</v>
      </c>
      <c r="O47" s="13">
        <v>-1428.565928</v>
      </c>
      <c r="P47" s="62">
        <v>34</v>
      </c>
    </row>
    <row r="48" spans="1:16" ht="12.75" customHeight="1" x14ac:dyDescent="0.2">
      <c r="A48" s="60">
        <v>35</v>
      </c>
      <c r="B48" s="88" t="s">
        <v>52</v>
      </c>
      <c r="C48" s="16">
        <f t="shared" si="47"/>
        <v>-9771.5339589999985</v>
      </c>
      <c r="D48" s="12">
        <v>-2467.2790570000002</v>
      </c>
      <c r="E48" s="12">
        <v>-2489.917136</v>
      </c>
      <c r="F48" s="12">
        <v>-2690.8296489999998</v>
      </c>
      <c r="G48" s="12">
        <v>-2123.5081169999999</v>
      </c>
      <c r="H48" s="16">
        <f t="shared" si="48"/>
        <v>-8655.3188520000003</v>
      </c>
      <c r="I48" s="13">
        <v>-2151.3791179999998</v>
      </c>
      <c r="J48" s="13">
        <v>-2242.6058579999999</v>
      </c>
      <c r="K48" s="13">
        <v>-2246.7422539999998</v>
      </c>
      <c r="L48" s="13">
        <v>-2014.5916219999999</v>
      </c>
      <c r="M48" s="16">
        <f t="shared" si="49"/>
        <v>-3115.2671419999997</v>
      </c>
      <c r="N48" s="13">
        <v>-1572.3840359999999</v>
      </c>
      <c r="O48" s="13">
        <v>-1542.883106</v>
      </c>
      <c r="P48" s="62">
        <v>35</v>
      </c>
    </row>
    <row r="49" spans="1:16" ht="12.75" customHeight="1" x14ac:dyDescent="0.2">
      <c r="A49" s="60">
        <v>36</v>
      </c>
      <c r="B49" s="88" t="s">
        <v>53</v>
      </c>
      <c r="C49" s="16">
        <f t="shared" si="47"/>
        <v>-673.26022699999999</v>
      </c>
      <c r="D49" s="12">
        <v>-144.77709999999999</v>
      </c>
      <c r="E49" s="12">
        <v>-176.470944</v>
      </c>
      <c r="F49" s="12">
        <v>-148.371916</v>
      </c>
      <c r="G49" s="12">
        <v>-203.64026699999999</v>
      </c>
      <c r="H49" s="16">
        <f t="shared" si="48"/>
        <v>-663.81641000000002</v>
      </c>
      <c r="I49" s="13">
        <v>-167.63310300000001</v>
      </c>
      <c r="J49" s="13">
        <v>-183.01772299999999</v>
      </c>
      <c r="K49" s="13">
        <v>-165.68705399999999</v>
      </c>
      <c r="L49" s="13">
        <v>-147.47853000000001</v>
      </c>
      <c r="M49" s="16">
        <f t="shared" si="49"/>
        <v>-333.57863899999995</v>
      </c>
      <c r="N49" s="13">
        <v>-175.35706099999999</v>
      </c>
      <c r="O49" s="13">
        <v>-158.22157799999999</v>
      </c>
      <c r="P49" s="62">
        <v>36</v>
      </c>
    </row>
    <row r="50" spans="1:16" ht="12.75" customHeight="1" x14ac:dyDescent="0.2">
      <c r="A50" s="60">
        <v>37</v>
      </c>
      <c r="B50" s="87" t="s">
        <v>54</v>
      </c>
      <c r="C50" s="14">
        <f>C51+C59</f>
        <v>1573.1438783799999</v>
      </c>
      <c r="D50" s="14">
        <f t="shared" ref="D50:G50" si="50">D51+D59</f>
        <v>393.75428038000001</v>
      </c>
      <c r="E50" s="14">
        <f t="shared" si="50"/>
        <v>383.66296599999998</v>
      </c>
      <c r="F50" s="14">
        <f t="shared" si="50"/>
        <v>309.36345599999999</v>
      </c>
      <c r="G50" s="14">
        <f t="shared" si="50"/>
        <v>486.36317600000001</v>
      </c>
      <c r="H50" s="14">
        <f>H51+H59</f>
        <v>1768.019865</v>
      </c>
      <c r="I50" s="14">
        <f t="shared" ref="I50:L50" si="51">I51+I59</f>
        <v>414.74160700000004</v>
      </c>
      <c r="J50" s="14">
        <f t="shared" si="51"/>
        <v>404.38661199999996</v>
      </c>
      <c r="K50" s="14">
        <f t="shared" si="51"/>
        <v>438.73288200000002</v>
      </c>
      <c r="L50" s="14">
        <f t="shared" si="51"/>
        <v>510.15876400000002</v>
      </c>
      <c r="M50" s="14">
        <f>M51+M59</f>
        <v>574.24479788000008</v>
      </c>
      <c r="N50" s="14">
        <f t="shared" ref="N50:O50" si="52">N51+N59</f>
        <v>376.90399410999999</v>
      </c>
      <c r="O50" s="14">
        <f t="shared" si="52"/>
        <v>197.34080377000001</v>
      </c>
      <c r="P50" s="62">
        <v>37</v>
      </c>
    </row>
    <row r="51" spans="1:16" ht="12.75" customHeight="1" x14ac:dyDescent="0.2">
      <c r="A51" s="60">
        <v>38</v>
      </c>
      <c r="B51" s="89" t="s">
        <v>55</v>
      </c>
      <c r="C51" s="14">
        <f>C52+C53+C54+C55+C56+C57+C58</f>
        <v>1348.6129733799999</v>
      </c>
      <c r="D51" s="14">
        <f t="shared" ref="D51:G51" si="53">D52+D53+D54+D55+D56+D57+D58</f>
        <v>341.19929638000002</v>
      </c>
      <c r="E51" s="14">
        <f t="shared" si="53"/>
        <v>336.52469099999996</v>
      </c>
      <c r="F51" s="14">
        <f t="shared" si="53"/>
        <v>245.30646399999998</v>
      </c>
      <c r="G51" s="14">
        <f t="shared" si="53"/>
        <v>425.58252199999998</v>
      </c>
      <c r="H51" s="14">
        <f>H52+H53+H54+H55+H56+H57+H58</f>
        <v>1529.9469469999999</v>
      </c>
      <c r="I51" s="14">
        <f t="shared" ref="I51:L51" si="54">I52+I53+I54+I55+I56+I57+I58</f>
        <v>359.11303000000004</v>
      </c>
      <c r="J51" s="14">
        <f t="shared" si="54"/>
        <v>349.44678599999997</v>
      </c>
      <c r="K51" s="14">
        <f t="shared" si="54"/>
        <v>372.99611100000004</v>
      </c>
      <c r="L51" s="14">
        <f t="shared" si="54"/>
        <v>448.39102000000003</v>
      </c>
      <c r="M51" s="14">
        <f>M52+M53+M54+M55+M56+M57+M58</f>
        <v>482.81133088000001</v>
      </c>
      <c r="N51" s="14">
        <f t="shared" ref="N51:O51" si="55">N52+N53+N54+N55+N56+N57+N58</f>
        <v>326.90115111</v>
      </c>
      <c r="O51" s="14">
        <f t="shared" si="55"/>
        <v>155.91017977000001</v>
      </c>
      <c r="P51" s="62">
        <v>38</v>
      </c>
    </row>
    <row r="52" spans="1:16" ht="12.75" customHeight="1" x14ac:dyDescent="0.2">
      <c r="A52" s="60">
        <v>39</v>
      </c>
      <c r="B52" s="90" t="s">
        <v>56</v>
      </c>
      <c r="C52" s="16">
        <f t="shared" ref="C52:C58" si="56">D52+E52+F52+G52</f>
        <v>-90.476190000000003</v>
      </c>
      <c r="D52" s="13">
        <v>0</v>
      </c>
      <c r="E52" s="13">
        <v>0</v>
      </c>
      <c r="F52" s="13">
        <v>-90.476190000000003</v>
      </c>
      <c r="G52" s="13">
        <v>0</v>
      </c>
      <c r="H52" s="16">
        <f t="shared" ref="H52:H58" si="57">I52+J52+K52+L52</f>
        <v>0</v>
      </c>
      <c r="I52" s="13">
        <v>0</v>
      </c>
      <c r="J52" s="13">
        <v>0</v>
      </c>
      <c r="K52" s="13">
        <v>0</v>
      </c>
      <c r="L52" s="13">
        <v>0</v>
      </c>
      <c r="M52" s="16">
        <f t="shared" ref="M52:M58" si="58">N52+O52</f>
        <v>0</v>
      </c>
      <c r="N52" s="13">
        <v>0</v>
      </c>
      <c r="O52" s="13">
        <v>0</v>
      </c>
      <c r="P52" s="62">
        <v>39</v>
      </c>
    </row>
    <row r="53" spans="1:16" ht="12.75" customHeight="1" x14ac:dyDescent="0.2">
      <c r="A53" s="60">
        <v>40</v>
      </c>
      <c r="B53" s="90" t="s">
        <v>57</v>
      </c>
      <c r="C53" s="16">
        <f t="shared" si="56"/>
        <v>-0.80823462000000001</v>
      </c>
      <c r="D53" s="15">
        <v>-0.69211862000000002</v>
      </c>
      <c r="E53" s="15">
        <v>-0.116116</v>
      </c>
      <c r="F53" s="15">
        <v>0</v>
      </c>
      <c r="G53" s="15">
        <v>0</v>
      </c>
      <c r="H53" s="16">
        <f t="shared" si="57"/>
        <v>-2.1970809999999998</v>
      </c>
      <c r="I53" s="15">
        <v>-6.9542000000000007E-2</v>
      </c>
      <c r="J53" s="15">
        <v>-0.55954899999999996</v>
      </c>
      <c r="K53" s="15">
        <v>-0.52123900000000001</v>
      </c>
      <c r="L53" s="15">
        <v>-1.046751</v>
      </c>
      <c r="M53" s="16">
        <f t="shared" si="58"/>
        <v>-1.4666961199999999</v>
      </c>
      <c r="N53" s="15">
        <v>-1.15395589</v>
      </c>
      <c r="O53" s="15">
        <v>-0.31274023000000001</v>
      </c>
      <c r="P53" s="62">
        <v>40</v>
      </c>
    </row>
    <row r="54" spans="1:16" ht="12.75" customHeight="1" x14ac:dyDescent="0.2">
      <c r="A54" s="60">
        <v>41</v>
      </c>
      <c r="B54" s="90" t="s">
        <v>58</v>
      </c>
      <c r="C54" s="16">
        <f t="shared" si="56"/>
        <v>937.77069800000004</v>
      </c>
      <c r="D54" s="12">
        <v>216.50084200000001</v>
      </c>
      <c r="E54" s="12">
        <v>210.575917</v>
      </c>
      <c r="F54" s="12">
        <v>213.96929499999999</v>
      </c>
      <c r="G54" s="12">
        <v>296.72464400000001</v>
      </c>
      <c r="H54" s="16">
        <f t="shared" si="57"/>
        <v>968.79348800000002</v>
      </c>
      <c r="I54" s="13">
        <v>211.862256</v>
      </c>
      <c r="J54" s="13">
        <v>197.94089399999999</v>
      </c>
      <c r="K54" s="13">
        <v>237.35914600000001</v>
      </c>
      <c r="L54" s="13">
        <v>321.631192</v>
      </c>
      <c r="M54" s="16">
        <f t="shared" si="58"/>
        <v>240.76796400000001</v>
      </c>
      <c r="N54" s="13">
        <v>184.67268200000001</v>
      </c>
      <c r="O54" s="13">
        <v>56.095281999999997</v>
      </c>
      <c r="P54" s="62">
        <v>41</v>
      </c>
    </row>
    <row r="55" spans="1:16" ht="12.75" customHeight="1" x14ac:dyDescent="0.2">
      <c r="A55" s="60">
        <v>42</v>
      </c>
      <c r="B55" s="90" t="s">
        <v>59</v>
      </c>
      <c r="C55" s="16">
        <f t="shared" si="56"/>
        <v>68.488759000000002</v>
      </c>
      <c r="D55" s="12">
        <v>16.756319999999999</v>
      </c>
      <c r="E55" s="12">
        <v>16.555277</v>
      </c>
      <c r="F55" s="12">
        <v>15.304093000000002</v>
      </c>
      <c r="G55" s="12">
        <v>19.873069000000001</v>
      </c>
      <c r="H55" s="16">
        <f t="shared" si="57"/>
        <v>85.068755999999993</v>
      </c>
      <c r="I55" s="13">
        <v>22.809970999999997</v>
      </c>
      <c r="J55" s="13">
        <v>23.341037</v>
      </c>
      <c r="K55" s="13">
        <v>22.213605000000001</v>
      </c>
      <c r="L55" s="13">
        <v>16.704143000000002</v>
      </c>
      <c r="M55" s="16">
        <f t="shared" si="58"/>
        <v>40.817304</v>
      </c>
      <c r="N55" s="13">
        <v>26.530483</v>
      </c>
      <c r="O55" s="13">
        <v>14.286821</v>
      </c>
      <c r="P55" s="62">
        <v>42</v>
      </c>
    </row>
    <row r="56" spans="1:16" ht="12.75" customHeight="1" x14ac:dyDescent="0.2">
      <c r="A56" s="60">
        <v>43</v>
      </c>
      <c r="B56" s="90" t="s">
        <v>60</v>
      </c>
      <c r="C56" s="16">
        <f t="shared" si="56"/>
        <v>407.54605300000003</v>
      </c>
      <c r="D56" s="12">
        <v>101.71301200000001</v>
      </c>
      <c r="E56" s="12">
        <v>102.17824400000001</v>
      </c>
      <c r="F56" s="12">
        <v>99.895916999999997</v>
      </c>
      <c r="G56" s="12">
        <v>103.75888</v>
      </c>
      <c r="H56" s="16">
        <f t="shared" si="57"/>
        <v>454.32265000000001</v>
      </c>
      <c r="I56" s="13">
        <v>119.250923</v>
      </c>
      <c r="J56" s="13">
        <v>123.572047</v>
      </c>
      <c r="K56" s="13">
        <v>107.42108399999999</v>
      </c>
      <c r="L56" s="13">
        <v>104.078596</v>
      </c>
      <c r="M56" s="16">
        <f t="shared" si="58"/>
        <v>190.61057599999998</v>
      </c>
      <c r="N56" s="13">
        <v>109.939769</v>
      </c>
      <c r="O56" s="13">
        <v>80.670806999999996</v>
      </c>
      <c r="P56" s="62">
        <v>43</v>
      </c>
    </row>
    <row r="57" spans="1:16" ht="12.75" customHeight="1" x14ac:dyDescent="0.2">
      <c r="A57" s="60">
        <v>44</v>
      </c>
      <c r="B57" s="90" t="s">
        <v>61</v>
      </c>
      <c r="C57" s="16">
        <f t="shared" si="56"/>
        <v>0.99690499999999993</v>
      </c>
      <c r="D57" s="16">
        <v>0.133324</v>
      </c>
      <c r="E57" s="16">
        <v>0.41219099999999997</v>
      </c>
      <c r="F57" s="16">
        <v>0.21842600000000001</v>
      </c>
      <c r="G57" s="16">
        <v>0.232964</v>
      </c>
      <c r="H57" s="16">
        <f t="shared" si="57"/>
        <v>1.337043</v>
      </c>
      <c r="I57" s="13">
        <v>0.26759699999999997</v>
      </c>
      <c r="J57" s="13">
        <v>0.31937300000000002</v>
      </c>
      <c r="K57" s="13">
        <v>0.44262699999999999</v>
      </c>
      <c r="L57" s="13">
        <v>0.307446</v>
      </c>
      <c r="M57" s="16">
        <f t="shared" si="58"/>
        <v>1.6965440000000001</v>
      </c>
      <c r="N57" s="13">
        <v>1.0462750000000001</v>
      </c>
      <c r="O57" s="13">
        <v>0.65026899999999999</v>
      </c>
      <c r="P57" s="62">
        <v>44</v>
      </c>
    </row>
    <row r="58" spans="1:16" ht="12.75" customHeight="1" x14ac:dyDescent="0.2">
      <c r="A58" s="60">
        <v>45</v>
      </c>
      <c r="B58" s="90" t="s">
        <v>62</v>
      </c>
      <c r="C58" s="16">
        <f t="shared" si="56"/>
        <v>25.094982999999999</v>
      </c>
      <c r="D58" s="16">
        <v>6.7879170000000002</v>
      </c>
      <c r="E58" s="16">
        <v>6.9191779999999996</v>
      </c>
      <c r="F58" s="16">
        <v>6.3949230000000004</v>
      </c>
      <c r="G58" s="16">
        <v>4.9929649999999999</v>
      </c>
      <c r="H58" s="16">
        <f t="shared" si="57"/>
        <v>22.622091000000001</v>
      </c>
      <c r="I58" s="16">
        <v>4.9918250000000004</v>
      </c>
      <c r="J58" s="16">
        <v>4.8329839999999997</v>
      </c>
      <c r="K58" s="16">
        <v>6.0808879999999998</v>
      </c>
      <c r="L58" s="16">
        <v>6.7163940000000002</v>
      </c>
      <c r="M58" s="16">
        <f t="shared" si="58"/>
        <v>10.385638999999999</v>
      </c>
      <c r="N58" s="16">
        <v>5.8658979999999996</v>
      </c>
      <c r="O58" s="16">
        <v>4.5197409999999998</v>
      </c>
      <c r="P58" s="62">
        <v>45</v>
      </c>
    </row>
    <row r="59" spans="1:16" ht="12.75" customHeight="1" x14ac:dyDescent="0.2">
      <c r="A59" s="60">
        <v>46</v>
      </c>
      <c r="B59" s="89" t="s">
        <v>63</v>
      </c>
      <c r="C59" s="14">
        <f>C60+C61</f>
        <v>224.53090500000002</v>
      </c>
      <c r="D59" s="14">
        <f t="shared" ref="D59:G59" si="59">D60+D61</f>
        <v>52.554984000000005</v>
      </c>
      <c r="E59" s="14">
        <f t="shared" si="59"/>
        <v>47.138275</v>
      </c>
      <c r="F59" s="14">
        <f t="shared" si="59"/>
        <v>64.056991999999994</v>
      </c>
      <c r="G59" s="14">
        <f t="shared" si="59"/>
        <v>60.780654000000006</v>
      </c>
      <c r="H59" s="14">
        <f>H60+H61</f>
        <v>238.07291799999999</v>
      </c>
      <c r="I59" s="14">
        <f t="shared" ref="I59:L59" si="60">I60+I61</f>
        <v>55.628577</v>
      </c>
      <c r="J59" s="14">
        <f t="shared" si="60"/>
        <v>54.939825999999996</v>
      </c>
      <c r="K59" s="14">
        <f t="shared" si="60"/>
        <v>65.736771000000005</v>
      </c>
      <c r="L59" s="14">
        <f t="shared" si="60"/>
        <v>61.767744</v>
      </c>
      <c r="M59" s="14">
        <f>M60+M61</f>
        <v>91.433467000000007</v>
      </c>
      <c r="N59" s="14">
        <f t="shared" ref="N59:O59" si="61">N60+N61</f>
        <v>50.002843000000006</v>
      </c>
      <c r="O59" s="14">
        <f t="shared" si="61"/>
        <v>41.430624000000002</v>
      </c>
      <c r="P59" s="62">
        <v>46</v>
      </c>
    </row>
    <row r="60" spans="1:16" ht="12.75" customHeight="1" x14ac:dyDescent="0.2">
      <c r="A60" s="60">
        <v>47</v>
      </c>
      <c r="B60" s="90" t="s">
        <v>64</v>
      </c>
      <c r="C60" s="16">
        <f t="shared" ref="C60:C61" si="62">D60+E60+F60+G60</f>
        <v>210.29388600000001</v>
      </c>
      <c r="D60" s="13">
        <v>49.382181000000003</v>
      </c>
      <c r="E60" s="13">
        <v>43.652236000000002</v>
      </c>
      <c r="F60" s="13">
        <v>60.22963</v>
      </c>
      <c r="G60" s="13">
        <v>57.029839000000003</v>
      </c>
      <c r="H60" s="16">
        <f t="shared" ref="H60:H61" si="63">I60+J60+K60+L60</f>
        <v>224.08910499999999</v>
      </c>
      <c r="I60" s="13">
        <v>52.350710999999997</v>
      </c>
      <c r="J60" s="13">
        <v>51.308686999999999</v>
      </c>
      <c r="K60" s="13">
        <v>62.044058999999997</v>
      </c>
      <c r="L60" s="13">
        <v>58.385648000000003</v>
      </c>
      <c r="M60" s="16">
        <f t="shared" ref="M60:M61" si="64">N60+O60</f>
        <v>86.360443000000004</v>
      </c>
      <c r="N60" s="13">
        <v>47.311781000000003</v>
      </c>
      <c r="O60" s="13">
        <v>39.048662</v>
      </c>
      <c r="P60" s="62">
        <v>47</v>
      </c>
    </row>
    <row r="61" spans="1:16" ht="12.75" customHeight="1" x14ac:dyDescent="0.2">
      <c r="A61" s="60">
        <v>48</v>
      </c>
      <c r="B61" s="90" t="s">
        <v>65</v>
      </c>
      <c r="C61" s="16">
        <f t="shared" si="62"/>
        <v>14.237019</v>
      </c>
      <c r="D61" s="14">
        <v>3.172803</v>
      </c>
      <c r="E61" s="14">
        <v>3.4860389999999999</v>
      </c>
      <c r="F61" s="14">
        <v>3.8273619999999999</v>
      </c>
      <c r="G61" s="14">
        <v>3.7508149999999998</v>
      </c>
      <c r="H61" s="16">
        <f t="shared" si="63"/>
        <v>13.983813000000001</v>
      </c>
      <c r="I61" s="13">
        <v>3.2778659999999999</v>
      </c>
      <c r="J61" s="13">
        <v>3.6311390000000001</v>
      </c>
      <c r="K61" s="13">
        <v>3.6927120000000002</v>
      </c>
      <c r="L61" s="13">
        <v>3.3820960000000002</v>
      </c>
      <c r="M61" s="16">
        <f t="shared" si="64"/>
        <v>5.0730240000000002</v>
      </c>
      <c r="N61" s="13">
        <v>2.6910620000000001</v>
      </c>
      <c r="O61" s="13">
        <v>2.3819620000000001</v>
      </c>
      <c r="P61" s="62">
        <v>48</v>
      </c>
    </row>
    <row r="62" spans="1:16" ht="12.95" customHeight="1" x14ac:dyDescent="0.2">
      <c r="A62" s="60">
        <v>49</v>
      </c>
      <c r="B62" s="85" t="s">
        <v>66</v>
      </c>
      <c r="C62" s="14">
        <f>C63+C64</f>
        <v>0</v>
      </c>
      <c r="D62" s="14">
        <f t="shared" ref="D62:G62" si="65">D63+D64</f>
        <v>0</v>
      </c>
      <c r="E62" s="14">
        <f t="shared" si="65"/>
        <v>0</v>
      </c>
      <c r="F62" s="14">
        <f t="shared" si="65"/>
        <v>0</v>
      </c>
      <c r="G62" s="14">
        <f t="shared" si="65"/>
        <v>0</v>
      </c>
      <c r="H62" s="14">
        <f>H63+H64</f>
        <v>0</v>
      </c>
      <c r="I62" s="14">
        <f t="shared" ref="I62:L62" si="66">I63+I64</f>
        <v>0</v>
      </c>
      <c r="J62" s="14">
        <f t="shared" si="66"/>
        <v>0</v>
      </c>
      <c r="K62" s="14">
        <f t="shared" si="66"/>
        <v>0</v>
      </c>
      <c r="L62" s="14">
        <f t="shared" si="66"/>
        <v>0</v>
      </c>
      <c r="M62" s="14">
        <f>M63+M64</f>
        <v>0</v>
      </c>
      <c r="N62" s="14">
        <f t="shared" ref="N62:O62" si="67">N63+N64</f>
        <v>0</v>
      </c>
      <c r="O62" s="14">
        <f t="shared" si="67"/>
        <v>0</v>
      </c>
      <c r="P62" s="62">
        <v>49</v>
      </c>
    </row>
    <row r="63" spans="1:16" ht="12.75" customHeight="1" x14ac:dyDescent="0.2">
      <c r="A63" s="60">
        <v>50</v>
      </c>
      <c r="B63" s="82" t="s">
        <v>11</v>
      </c>
      <c r="C63" s="16">
        <f t="shared" ref="C63:C64" si="68">D63+E63+F63+G63</f>
        <v>0</v>
      </c>
      <c r="D63" s="15">
        <v>0</v>
      </c>
      <c r="E63" s="15">
        <v>0</v>
      </c>
      <c r="F63" s="15">
        <v>0</v>
      </c>
      <c r="G63" s="15">
        <v>0</v>
      </c>
      <c r="H63" s="16">
        <f t="shared" ref="H63:H64" si="69">I63+J63+K63+L63</f>
        <v>0</v>
      </c>
      <c r="I63" s="15">
        <v>0</v>
      </c>
      <c r="J63" s="15">
        <v>0</v>
      </c>
      <c r="K63" s="15">
        <v>0</v>
      </c>
      <c r="L63" s="15">
        <v>0</v>
      </c>
      <c r="M63" s="16">
        <f t="shared" ref="M63:M64" si="70">N63+O63</f>
        <v>0</v>
      </c>
      <c r="N63" s="15">
        <v>0</v>
      </c>
      <c r="O63" s="15">
        <v>0</v>
      </c>
      <c r="P63" s="62">
        <v>50</v>
      </c>
    </row>
    <row r="64" spans="1:16" ht="12.75" customHeight="1" x14ac:dyDescent="0.2">
      <c r="A64" s="60">
        <v>51</v>
      </c>
      <c r="B64" s="82" t="s">
        <v>12</v>
      </c>
      <c r="C64" s="16">
        <f t="shared" si="68"/>
        <v>0</v>
      </c>
      <c r="D64" s="15">
        <v>0</v>
      </c>
      <c r="E64" s="15">
        <v>0</v>
      </c>
      <c r="F64" s="15">
        <v>0</v>
      </c>
      <c r="G64" s="15">
        <v>0</v>
      </c>
      <c r="H64" s="16">
        <f t="shared" si="69"/>
        <v>0</v>
      </c>
      <c r="I64" s="15">
        <v>0</v>
      </c>
      <c r="J64" s="15">
        <v>0</v>
      </c>
      <c r="K64" s="15">
        <v>0</v>
      </c>
      <c r="L64" s="15">
        <v>0</v>
      </c>
      <c r="M64" s="16">
        <f t="shared" si="70"/>
        <v>0</v>
      </c>
      <c r="N64" s="15">
        <v>0</v>
      </c>
      <c r="O64" s="15">
        <v>0</v>
      </c>
      <c r="P64" s="62">
        <v>51</v>
      </c>
    </row>
    <row r="65" spans="1:16" ht="12.95" customHeight="1" x14ac:dyDescent="0.2">
      <c r="A65" s="60">
        <v>52</v>
      </c>
      <c r="B65" s="85" t="s">
        <v>67</v>
      </c>
      <c r="C65" s="63">
        <f>C66+C67</f>
        <v>11.024600000000003</v>
      </c>
      <c r="D65" s="64">
        <f t="shared" ref="D65:G65" si="71">D66+D67</f>
        <v>2.7040999999999999</v>
      </c>
      <c r="E65" s="64">
        <f t="shared" si="71"/>
        <v>2.7080000000000002</v>
      </c>
      <c r="F65" s="64">
        <f t="shared" si="71"/>
        <v>2.7040999999999999</v>
      </c>
      <c r="G65" s="64">
        <f t="shared" si="71"/>
        <v>2.9084000000000003</v>
      </c>
      <c r="H65" s="63">
        <f>H66+H67</f>
        <v>9.7722949999999997</v>
      </c>
      <c r="I65" s="65">
        <f t="shared" ref="I65:L65" si="72">I66+I67</f>
        <v>2.7</v>
      </c>
      <c r="J65" s="65">
        <f t="shared" si="72"/>
        <v>2.4</v>
      </c>
      <c r="K65" s="65">
        <f t="shared" si="72"/>
        <v>2.3745579999999995</v>
      </c>
      <c r="L65" s="65">
        <f t="shared" si="72"/>
        <v>2.2977369999999997</v>
      </c>
      <c r="M65" s="63">
        <f>M66+M67</f>
        <v>5.0194867300000006</v>
      </c>
      <c r="N65" s="65">
        <f t="shared" ref="N65:O65" si="73">N66+N67</f>
        <v>2.3505301899999997</v>
      </c>
      <c r="O65" s="65">
        <f t="shared" si="73"/>
        <v>2.6689565399999999</v>
      </c>
      <c r="P65" s="62">
        <v>52</v>
      </c>
    </row>
    <row r="66" spans="1:16" ht="12.75" customHeight="1" x14ac:dyDescent="0.2">
      <c r="A66" s="60">
        <v>53</v>
      </c>
      <c r="B66" s="82" t="s">
        <v>11</v>
      </c>
      <c r="C66" s="16">
        <f t="shared" ref="C66:C67" si="74">D66+E66+F66+G66</f>
        <v>16.424600000000002</v>
      </c>
      <c r="D66" s="12">
        <v>4.1040999999999999</v>
      </c>
      <c r="E66" s="12">
        <v>4.008</v>
      </c>
      <c r="F66" s="12">
        <v>4.1040999999999999</v>
      </c>
      <c r="G66" s="12">
        <v>4.2084000000000001</v>
      </c>
      <c r="H66" s="16">
        <f t="shared" ref="H66:H67" si="75">I66+J66+K66+L66</f>
        <v>16.399999999999999</v>
      </c>
      <c r="I66" s="13">
        <v>4.2</v>
      </c>
      <c r="J66" s="13">
        <v>4</v>
      </c>
      <c r="K66" s="13">
        <v>4.0999999999999996</v>
      </c>
      <c r="L66" s="13">
        <v>4.0999999999999996</v>
      </c>
      <c r="M66" s="16">
        <f t="shared" ref="M66:M67" si="76">N66+O66</f>
        <v>7</v>
      </c>
      <c r="N66" s="13">
        <v>3.9</v>
      </c>
      <c r="O66" s="13">
        <v>3.1</v>
      </c>
      <c r="P66" s="62">
        <v>53</v>
      </c>
    </row>
    <row r="67" spans="1:16" ht="12.75" customHeight="1" x14ac:dyDescent="0.2">
      <c r="A67" s="60">
        <v>54</v>
      </c>
      <c r="B67" s="82" t="s">
        <v>12</v>
      </c>
      <c r="C67" s="16">
        <f t="shared" si="74"/>
        <v>-5.3999999999999995</v>
      </c>
      <c r="D67" s="12">
        <v>-1.4</v>
      </c>
      <c r="E67" s="12">
        <v>-1.3</v>
      </c>
      <c r="F67" s="12">
        <v>-1.4</v>
      </c>
      <c r="G67" s="12">
        <v>-1.3</v>
      </c>
      <c r="H67" s="16">
        <f t="shared" si="75"/>
        <v>-6.6277049999999997</v>
      </c>
      <c r="I67" s="13">
        <v>-1.5</v>
      </c>
      <c r="J67" s="13">
        <v>-1.6</v>
      </c>
      <c r="K67" s="13">
        <v>-1.7254419999999999</v>
      </c>
      <c r="L67" s="13">
        <v>-1.8022629999999999</v>
      </c>
      <c r="M67" s="16">
        <f t="shared" si="76"/>
        <v>-1.9805132699999999</v>
      </c>
      <c r="N67" s="13">
        <v>-1.5494698099999999</v>
      </c>
      <c r="O67" s="13">
        <v>-0.43104345999999999</v>
      </c>
      <c r="P67" s="62">
        <v>54</v>
      </c>
    </row>
    <row r="68" spans="1:16" ht="12.95" customHeight="1" x14ac:dyDescent="0.2">
      <c r="A68" s="60">
        <v>55</v>
      </c>
      <c r="B68" s="85" t="s">
        <v>68</v>
      </c>
      <c r="C68" s="63">
        <f>C69+C75</f>
        <v>-584.95561934999978</v>
      </c>
      <c r="D68" s="63">
        <f t="shared" ref="D68:G68" si="77">D69+D75</f>
        <v>-123.6232946299998</v>
      </c>
      <c r="E68" s="63">
        <f t="shared" si="77"/>
        <v>-145.74712073000001</v>
      </c>
      <c r="F68" s="63">
        <f t="shared" si="77"/>
        <v>-159.34724659999995</v>
      </c>
      <c r="G68" s="63">
        <f t="shared" si="77"/>
        <v>-156.23795739000002</v>
      </c>
      <c r="H68" s="63">
        <f>H69+H75</f>
        <v>-472.43780000000015</v>
      </c>
      <c r="I68" s="63">
        <f t="shared" ref="I68:L68" si="78">I69+I75</f>
        <v>-124.45122000000003</v>
      </c>
      <c r="J68" s="63">
        <f t="shared" si="78"/>
        <v>-129.34683099999995</v>
      </c>
      <c r="K68" s="63">
        <f t="shared" si="78"/>
        <v>-121.06201399999998</v>
      </c>
      <c r="L68" s="63">
        <f t="shared" si="78"/>
        <v>-97.577734999999848</v>
      </c>
      <c r="M68" s="63">
        <f>M69+M75</f>
        <v>-98.152204420000032</v>
      </c>
      <c r="N68" s="63">
        <f t="shared" ref="N68:O68" si="79">N69+N75</f>
        <v>-115.57274382</v>
      </c>
      <c r="O68" s="63">
        <f t="shared" si="79"/>
        <v>17.42053940000001</v>
      </c>
      <c r="P68" s="62">
        <v>55</v>
      </c>
    </row>
    <row r="69" spans="1:16" ht="12.75" customHeight="1" x14ac:dyDescent="0.2">
      <c r="A69" s="60">
        <v>56</v>
      </c>
      <c r="B69" s="82" t="s">
        <v>11</v>
      </c>
      <c r="C69" s="14">
        <f>C70+C74</f>
        <v>2391.4758806499999</v>
      </c>
      <c r="D69" s="14">
        <f t="shared" ref="D69:G69" si="80">D70+D74</f>
        <v>656.15920537000011</v>
      </c>
      <c r="E69" s="14">
        <f t="shared" si="80"/>
        <v>603.32917927000005</v>
      </c>
      <c r="F69" s="14">
        <f t="shared" si="80"/>
        <v>572.67715340000007</v>
      </c>
      <c r="G69" s="14">
        <f t="shared" si="80"/>
        <v>559.31034261000002</v>
      </c>
      <c r="H69" s="14">
        <f>H70+H74</f>
        <v>2479.983913</v>
      </c>
      <c r="I69" s="14">
        <f t="shared" ref="I69:L69" si="81">I70+I74</f>
        <v>607.70026199999995</v>
      </c>
      <c r="J69" s="14">
        <f t="shared" si="81"/>
        <v>613.46484700000008</v>
      </c>
      <c r="K69" s="14">
        <f t="shared" si="81"/>
        <v>618.46166700000003</v>
      </c>
      <c r="L69" s="14">
        <f t="shared" si="81"/>
        <v>640.35713700000008</v>
      </c>
      <c r="M69" s="14">
        <f>M70+M74</f>
        <v>362.78167643</v>
      </c>
      <c r="N69" s="14">
        <f t="shared" ref="N69:O69" si="82">N70+N74</f>
        <v>231.48052991</v>
      </c>
      <c r="O69" s="14">
        <f t="shared" si="82"/>
        <v>131.30114652</v>
      </c>
      <c r="P69" s="62">
        <v>56</v>
      </c>
    </row>
    <row r="70" spans="1:16" ht="12.75" customHeight="1" x14ac:dyDescent="0.2">
      <c r="A70" s="60">
        <v>57</v>
      </c>
      <c r="B70" s="91" t="s">
        <v>69</v>
      </c>
      <c r="C70" s="14">
        <f>C71+C72+C73</f>
        <v>2375.35158065</v>
      </c>
      <c r="D70" s="14">
        <f t="shared" ref="D70:G70" si="83">D71+D72+D73</f>
        <v>652.25530537000009</v>
      </c>
      <c r="E70" s="14">
        <f t="shared" si="83"/>
        <v>599.22097927000004</v>
      </c>
      <c r="F70" s="14">
        <f t="shared" si="83"/>
        <v>568.67315340000005</v>
      </c>
      <c r="G70" s="14">
        <f t="shared" si="83"/>
        <v>555.20214261000001</v>
      </c>
      <c r="H70" s="14">
        <f>H71+H72+H73</f>
        <v>2463.983913</v>
      </c>
      <c r="I70" s="14">
        <f t="shared" ref="I70:L70" si="84">I71+I72+I73</f>
        <v>603.70026199999995</v>
      </c>
      <c r="J70" s="14">
        <f t="shared" si="84"/>
        <v>609.5648470000001</v>
      </c>
      <c r="K70" s="14">
        <f t="shared" si="84"/>
        <v>614.36166700000001</v>
      </c>
      <c r="L70" s="14">
        <f t="shared" si="84"/>
        <v>636.35713700000008</v>
      </c>
      <c r="M70" s="14">
        <f>M71+M72+M73</f>
        <v>356.98167642999999</v>
      </c>
      <c r="N70" s="14">
        <f t="shared" ref="N70:O70" si="85">N71+N72+N73</f>
        <v>227.58052991</v>
      </c>
      <c r="O70" s="14">
        <f t="shared" si="85"/>
        <v>129.40114652</v>
      </c>
      <c r="P70" s="62">
        <v>57</v>
      </c>
    </row>
    <row r="71" spans="1:16" ht="12.75" customHeight="1" x14ac:dyDescent="0.2">
      <c r="A71" s="60">
        <v>58</v>
      </c>
      <c r="B71" s="87" t="s">
        <v>70</v>
      </c>
      <c r="C71" s="16">
        <f t="shared" ref="C71:C74" si="86">D71+E71+F71+G71</f>
        <v>2306.31718065</v>
      </c>
      <c r="D71" s="14">
        <v>635.05530537000004</v>
      </c>
      <c r="E71" s="14">
        <v>581.90367927</v>
      </c>
      <c r="F71" s="14">
        <v>551.5560534</v>
      </c>
      <c r="G71" s="14">
        <v>537.80214261000003</v>
      </c>
      <c r="H71" s="16">
        <f t="shared" ref="H71:H74" si="87">I71+J71+K71+L71</f>
        <v>2395.1839129999998</v>
      </c>
      <c r="I71" s="13">
        <v>586.400262</v>
      </c>
      <c r="J71" s="13">
        <v>592.36484700000005</v>
      </c>
      <c r="K71" s="13">
        <v>597.26166699999999</v>
      </c>
      <c r="L71" s="13">
        <v>619.15713700000003</v>
      </c>
      <c r="M71" s="16">
        <f t="shared" ref="M71:M74" si="88">N71+O71</f>
        <v>332.88167642999997</v>
      </c>
      <c r="N71" s="13">
        <v>212.48052991</v>
      </c>
      <c r="O71" s="13">
        <v>120.40114652</v>
      </c>
      <c r="P71" s="62">
        <v>58</v>
      </c>
    </row>
    <row r="72" spans="1:16" ht="12.75" customHeight="1" x14ac:dyDescent="0.2">
      <c r="A72" s="60">
        <v>59</v>
      </c>
      <c r="B72" s="87" t="s">
        <v>71</v>
      </c>
      <c r="C72" s="16">
        <f t="shared" si="86"/>
        <v>69.034400000000005</v>
      </c>
      <c r="D72" s="14">
        <v>17.2</v>
      </c>
      <c r="E72" s="14">
        <v>17.317299999999999</v>
      </c>
      <c r="F72" s="14">
        <v>17.117100000000001</v>
      </c>
      <c r="G72" s="14">
        <v>17.399999999999999</v>
      </c>
      <c r="H72" s="16">
        <f t="shared" si="87"/>
        <v>68.8</v>
      </c>
      <c r="I72" s="13">
        <v>17.3</v>
      </c>
      <c r="J72" s="13">
        <v>17.2</v>
      </c>
      <c r="K72" s="13">
        <v>17.100000000000001</v>
      </c>
      <c r="L72" s="13">
        <v>17.2</v>
      </c>
      <c r="M72" s="16">
        <f t="shared" si="88"/>
        <v>24.1</v>
      </c>
      <c r="N72" s="13">
        <v>15.1</v>
      </c>
      <c r="O72" s="13">
        <v>9</v>
      </c>
      <c r="P72" s="62">
        <v>59</v>
      </c>
    </row>
    <row r="73" spans="1:16" ht="12.75" customHeight="1" x14ac:dyDescent="0.2">
      <c r="A73" s="60">
        <v>60</v>
      </c>
      <c r="B73" s="87" t="s">
        <v>72</v>
      </c>
      <c r="C73" s="16">
        <f t="shared" si="86"/>
        <v>0</v>
      </c>
      <c r="D73" s="15">
        <v>0</v>
      </c>
      <c r="E73" s="15">
        <v>0</v>
      </c>
      <c r="F73" s="15">
        <v>0</v>
      </c>
      <c r="G73" s="15">
        <v>0</v>
      </c>
      <c r="H73" s="16">
        <f t="shared" si="87"/>
        <v>0</v>
      </c>
      <c r="I73" s="15">
        <v>0</v>
      </c>
      <c r="J73" s="15">
        <v>0</v>
      </c>
      <c r="K73" s="15">
        <v>0</v>
      </c>
      <c r="L73" s="15">
        <v>0</v>
      </c>
      <c r="M73" s="16">
        <f t="shared" si="88"/>
        <v>0</v>
      </c>
      <c r="N73" s="15">
        <v>0</v>
      </c>
      <c r="O73" s="15">
        <v>0</v>
      </c>
      <c r="P73" s="62">
        <v>60</v>
      </c>
    </row>
    <row r="74" spans="1:16" ht="12.75" customHeight="1" x14ac:dyDescent="0.2">
      <c r="A74" s="60">
        <v>61</v>
      </c>
      <c r="B74" s="87" t="s">
        <v>73</v>
      </c>
      <c r="C74" s="16">
        <f t="shared" si="86"/>
        <v>16.124299999999998</v>
      </c>
      <c r="D74" s="12">
        <v>3.9039000000000001</v>
      </c>
      <c r="E74" s="12">
        <v>4.1082000000000001</v>
      </c>
      <c r="F74" s="12">
        <v>4.0039999999999996</v>
      </c>
      <c r="G74" s="12">
        <v>4.1082000000000001</v>
      </c>
      <c r="H74" s="16">
        <f t="shared" si="87"/>
        <v>16</v>
      </c>
      <c r="I74" s="13">
        <v>4</v>
      </c>
      <c r="J74" s="13">
        <v>3.9</v>
      </c>
      <c r="K74" s="13">
        <v>4.0999999999999996</v>
      </c>
      <c r="L74" s="13">
        <v>4</v>
      </c>
      <c r="M74" s="16">
        <f t="shared" si="88"/>
        <v>5.8</v>
      </c>
      <c r="N74" s="13">
        <v>3.9</v>
      </c>
      <c r="O74" s="13">
        <v>1.9</v>
      </c>
      <c r="P74" s="62">
        <v>61</v>
      </c>
    </row>
    <row r="75" spans="1:16" ht="12.75" customHeight="1" x14ac:dyDescent="0.2">
      <c r="A75" s="60">
        <v>62</v>
      </c>
      <c r="B75" s="82" t="s">
        <v>12</v>
      </c>
      <c r="C75" s="14">
        <f>C76+C77</f>
        <v>-2976.4314999999997</v>
      </c>
      <c r="D75" s="14">
        <f t="shared" ref="D75:G75" si="89">D76+D77</f>
        <v>-779.78249999999991</v>
      </c>
      <c r="E75" s="14">
        <f t="shared" si="89"/>
        <v>-749.07630000000006</v>
      </c>
      <c r="F75" s="14">
        <f t="shared" si="89"/>
        <v>-732.02440000000001</v>
      </c>
      <c r="G75" s="14">
        <f t="shared" si="89"/>
        <v>-715.54830000000004</v>
      </c>
      <c r="H75" s="14">
        <f>H76+H77</f>
        <v>-2952.4217130000002</v>
      </c>
      <c r="I75" s="14">
        <f t="shared" ref="I75:L75" si="90">I76+I77</f>
        <v>-732.15148199999999</v>
      </c>
      <c r="J75" s="14">
        <f t="shared" si="90"/>
        <v>-742.81167800000003</v>
      </c>
      <c r="K75" s="14">
        <f t="shared" si="90"/>
        <v>-739.52368100000001</v>
      </c>
      <c r="L75" s="14">
        <f t="shared" si="90"/>
        <v>-737.93487199999993</v>
      </c>
      <c r="M75" s="14">
        <f>M76+M77</f>
        <v>-460.93388085000004</v>
      </c>
      <c r="N75" s="14">
        <f t="shared" ref="N75:O75" si="91">N76+N77</f>
        <v>-347.05327373</v>
      </c>
      <c r="O75" s="14">
        <f t="shared" si="91"/>
        <v>-113.88060711999999</v>
      </c>
      <c r="P75" s="62">
        <v>62</v>
      </c>
    </row>
    <row r="76" spans="1:16" ht="12.75" customHeight="1" x14ac:dyDescent="0.2">
      <c r="A76" s="60">
        <v>63</v>
      </c>
      <c r="B76" s="91" t="s">
        <v>74</v>
      </c>
      <c r="C76" s="16">
        <f t="shared" ref="C76:C77" si="92">D76+E76+F76+G76</f>
        <v>-2914.0698999999995</v>
      </c>
      <c r="D76" s="12">
        <v>-764.54199999999992</v>
      </c>
      <c r="E76" s="12">
        <v>-733.86530000000005</v>
      </c>
      <c r="F76" s="12">
        <v>-715.96619999999996</v>
      </c>
      <c r="G76" s="12">
        <v>-699.69640000000004</v>
      </c>
      <c r="H76" s="16">
        <f t="shared" ref="H76:H77" si="93">I76+J76+K76+L76</f>
        <v>-2891.6316070000003</v>
      </c>
      <c r="I76" s="13">
        <v>-716.48661700000002</v>
      </c>
      <c r="J76" s="13">
        <v>-727.992299</v>
      </c>
      <c r="K76" s="13">
        <v>-723.97440400000005</v>
      </c>
      <c r="L76" s="13">
        <v>-723.17828699999995</v>
      </c>
      <c r="M76" s="16">
        <f t="shared" ref="M76:M77" si="94">N76+O76</f>
        <v>-448.67806473000002</v>
      </c>
      <c r="N76" s="13">
        <v>-334.33780715</v>
      </c>
      <c r="O76" s="13">
        <v>-114.34025758</v>
      </c>
      <c r="P76" s="62">
        <v>63</v>
      </c>
    </row>
    <row r="77" spans="1:16" ht="12.75" customHeight="1" x14ac:dyDescent="0.2">
      <c r="A77" s="60">
        <v>64</v>
      </c>
      <c r="B77" s="91" t="s">
        <v>73</v>
      </c>
      <c r="C77" s="16">
        <f t="shared" si="92"/>
        <v>-62.361600000000003</v>
      </c>
      <c r="D77" s="13">
        <v>-15.240500000000001</v>
      </c>
      <c r="E77" s="13">
        <v>-15.211</v>
      </c>
      <c r="F77" s="13">
        <v>-16.058199999999999</v>
      </c>
      <c r="G77" s="13">
        <v>-15.851900000000001</v>
      </c>
      <c r="H77" s="16">
        <f t="shared" si="93"/>
        <v>-60.790106000000002</v>
      </c>
      <c r="I77" s="13">
        <v>-15.664865000000001</v>
      </c>
      <c r="J77" s="13">
        <v>-14.819379</v>
      </c>
      <c r="K77" s="13">
        <v>-15.549277</v>
      </c>
      <c r="L77" s="13">
        <v>-14.756584999999999</v>
      </c>
      <c r="M77" s="16">
        <f t="shared" si="94"/>
        <v>-12.255816119999999</v>
      </c>
      <c r="N77" s="13">
        <v>-12.715466579999999</v>
      </c>
      <c r="O77" s="13">
        <v>0.45965045999999998</v>
      </c>
      <c r="P77" s="62">
        <v>64</v>
      </c>
    </row>
    <row r="78" spans="1:16" ht="14.1" customHeight="1" x14ac:dyDescent="0.2">
      <c r="A78" s="60">
        <v>65</v>
      </c>
      <c r="B78" s="84" t="s">
        <v>75</v>
      </c>
      <c r="C78" s="66">
        <f>C79+C80</f>
        <v>9553.0731309199982</v>
      </c>
      <c r="D78" s="66">
        <f t="shared" ref="D78:G78" si="95">D79+D80</f>
        <v>2601.3028231899998</v>
      </c>
      <c r="E78" s="66">
        <f t="shared" si="95"/>
        <v>2503.344023470001</v>
      </c>
      <c r="F78" s="66">
        <f t="shared" si="95"/>
        <v>2296.6129713600008</v>
      </c>
      <c r="G78" s="66">
        <f t="shared" si="95"/>
        <v>2151.8133129000003</v>
      </c>
      <c r="H78" s="66">
        <f>H79+H80</f>
        <v>9550.6514120599968</v>
      </c>
      <c r="I78" s="68">
        <f t="shared" ref="I78:L78" si="96">I79+I80</f>
        <v>2527.3114106799994</v>
      </c>
      <c r="J78" s="68">
        <f t="shared" si="96"/>
        <v>2371.2419797499997</v>
      </c>
      <c r="K78" s="68">
        <f t="shared" si="96"/>
        <v>2345.7717450600003</v>
      </c>
      <c r="L78" s="68">
        <f t="shared" si="96"/>
        <v>2306.326276570001</v>
      </c>
      <c r="M78" s="66">
        <f>M79+M80</f>
        <v>3439.5921335999997</v>
      </c>
      <c r="N78" s="68">
        <f t="shared" ref="N78:O78" si="97">N79+N80</f>
        <v>2254.8854344099996</v>
      </c>
      <c r="O78" s="68">
        <f t="shared" si="97"/>
        <v>1184.7066991900001</v>
      </c>
      <c r="P78" s="62">
        <v>65</v>
      </c>
    </row>
    <row r="79" spans="1:16" ht="14.1" customHeight="1" x14ac:dyDescent="0.2">
      <c r="A79" s="60">
        <v>66</v>
      </c>
      <c r="B79" s="82" t="s">
        <v>11</v>
      </c>
      <c r="C79" s="16">
        <f t="shared" ref="C79:O79" si="98">C82+C132+C154+C161+C164+C176+C192+C195+C200+C247+C256</f>
        <v>14461.026121269999</v>
      </c>
      <c r="D79" s="16">
        <f t="shared" si="98"/>
        <v>3866.7508651099997</v>
      </c>
      <c r="E79" s="16">
        <f t="shared" si="98"/>
        <v>3660.3128337400008</v>
      </c>
      <c r="F79" s="16">
        <f t="shared" si="98"/>
        <v>3465.8181687000006</v>
      </c>
      <c r="G79" s="16">
        <f t="shared" si="98"/>
        <v>3468.1442537200001</v>
      </c>
      <c r="H79" s="16">
        <f t="shared" si="98"/>
        <v>14663.248563999998</v>
      </c>
      <c r="I79" s="16">
        <f t="shared" si="98"/>
        <v>3823.8919169999995</v>
      </c>
      <c r="J79" s="16">
        <f t="shared" si="98"/>
        <v>3674.0961199999997</v>
      </c>
      <c r="K79" s="16">
        <f t="shared" si="98"/>
        <v>3589.7177820000002</v>
      </c>
      <c r="L79" s="16">
        <f t="shared" si="98"/>
        <v>3575.5427450000007</v>
      </c>
      <c r="M79" s="16">
        <f t="shared" si="98"/>
        <v>5066.6972570199996</v>
      </c>
      <c r="N79" s="16">
        <f t="shared" si="98"/>
        <v>3379.8580261299994</v>
      </c>
      <c r="O79" s="16">
        <f t="shared" si="98"/>
        <v>1686.83923089</v>
      </c>
      <c r="P79" s="62">
        <v>66</v>
      </c>
    </row>
    <row r="80" spans="1:16" ht="14.1" customHeight="1" x14ac:dyDescent="0.2">
      <c r="A80" s="60">
        <v>67</v>
      </c>
      <c r="B80" s="82" t="s">
        <v>12</v>
      </c>
      <c r="C80" s="16">
        <f t="shared" ref="C80:O80" si="99">C83+C133+C157+C162+C169+C181+C193+C196+C201+C248+C259</f>
        <v>-4907.9529903500006</v>
      </c>
      <c r="D80" s="16">
        <f t="shared" si="99"/>
        <v>-1265.4480419199999</v>
      </c>
      <c r="E80" s="16">
        <f t="shared" si="99"/>
        <v>-1156.9688102699999</v>
      </c>
      <c r="F80" s="16">
        <f t="shared" si="99"/>
        <v>-1169.2051973399998</v>
      </c>
      <c r="G80" s="16">
        <f t="shared" si="99"/>
        <v>-1316.3309408199998</v>
      </c>
      <c r="H80" s="16">
        <f t="shared" si="99"/>
        <v>-5112.59715194</v>
      </c>
      <c r="I80" s="16">
        <f t="shared" si="99"/>
        <v>-1296.58050632</v>
      </c>
      <c r="J80" s="16">
        <f t="shared" si="99"/>
        <v>-1302.8541402499998</v>
      </c>
      <c r="K80" s="16">
        <f t="shared" si="99"/>
        <v>-1243.9460369399997</v>
      </c>
      <c r="L80" s="16">
        <f t="shared" si="99"/>
        <v>-1269.2164684299998</v>
      </c>
      <c r="M80" s="16">
        <f t="shared" si="99"/>
        <v>-1627.1051234199999</v>
      </c>
      <c r="N80" s="16">
        <f t="shared" si="99"/>
        <v>-1124.9725917199999</v>
      </c>
      <c r="O80" s="16">
        <f t="shared" si="99"/>
        <v>-502.13253169999996</v>
      </c>
      <c r="P80" s="62">
        <v>67</v>
      </c>
    </row>
    <row r="81" spans="1:16" ht="12.95" customHeight="1" x14ac:dyDescent="0.2">
      <c r="A81" s="60">
        <v>68</v>
      </c>
      <c r="B81" s="85" t="s">
        <v>76</v>
      </c>
      <c r="C81" s="63">
        <f>C82+C83</f>
        <v>4683.5865350000004</v>
      </c>
      <c r="D81" s="69">
        <f t="shared" ref="D81:G81" si="100">D82+D83</f>
        <v>1191.05285</v>
      </c>
      <c r="E81" s="69">
        <f t="shared" si="100"/>
        <v>1139.7212679999998</v>
      </c>
      <c r="F81" s="69">
        <f t="shared" si="100"/>
        <v>1154.6924059999999</v>
      </c>
      <c r="G81" s="69">
        <f t="shared" si="100"/>
        <v>1198.120011</v>
      </c>
      <c r="H81" s="63">
        <f>H82+H83</f>
        <v>5026.2218099999991</v>
      </c>
      <c r="I81" s="65">
        <f t="shared" ref="I81:L81" si="101">I82+I83</f>
        <v>1219.801426</v>
      </c>
      <c r="J81" s="65">
        <f t="shared" si="101"/>
        <v>1160.8007109999999</v>
      </c>
      <c r="K81" s="65">
        <f t="shared" si="101"/>
        <v>1295.8740380000002</v>
      </c>
      <c r="L81" s="65">
        <f t="shared" si="101"/>
        <v>1349.7456349999998</v>
      </c>
      <c r="M81" s="63">
        <f>M82+M83</f>
        <v>2210.4838352499996</v>
      </c>
      <c r="N81" s="65">
        <f t="shared" ref="N81:O81" si="102">N82+N83</f>
        <v>1338.98497051</v>
      </c>
      <c r="O81" s="65">
        <f t="shared" si="102"/>
        <v>871.49886474000004</v>
      </c>
      <c r="P81" s="62">
        <v>68</v>
      </c>
    </row>
    <row r="82" spans="1:16" ht="12.75" customHeight="1" x14ac:dyDescent="0.2">
      <c r="A82" s="60">
        <v>69</v>
      </c>
      <c r="B82" s="82" t="s">
        <v>11</v>
      </c>
      <c r="C82" s="16">
        <f>C85+C88+C91</f>
        <v>6724.9400999999998</v>
      </c>
      <c r="D82" s="16">
        <f t="shared" ref="D82:G83" si="103">D85+D88+D91</f>
        <v>1701.3771999999999</v>
      </c>
      <c r="E82" s="16">
        <f t="shared" si="103"/>
        <v>1632.6475999999998</v>
      </c>
      <c r="F82" s="16">
        <f t="shared" si="103"/>
        <v>1668.6080999999999</v>
      </c>
      <c r="G82" s="16">
        <f t="shared" si="103"/>
        <v>1722.3072</v>
      </c>
      <c r="H82" s="16">
        <f>H85+H88+H91</f>
        <v>6965.8381579999996</v>
      </c>
      <c r="I82" s="16">
        <f t="shared" ref="I82:L83" si="104">I85+I88+I91</f>
        <v>1695.2378249999999</v>
      </c>
      <c r="J82" s="16">
        <f t="shared" si="104"/>
        <v>1651.0028499999999</v>
      </c>
      <c r="K82" s="16">
        <f t="shared" si="104"/>
        <v>1786.6470570000001</v>
      </c>
      <c r="L82" s="16">
        <f t="shared" si="104"/>
        <v>1832.9504259999999</v>
      </c>
      <c r="M82" s="16">
        <f>M85+M88+M91</f>
        <v>2811.7054218999997</v>
      </c>
      <c r="N82" s="16">
        <f t="shared" ref="N82:O83" si="105">N85+N88+N91</f>
        <v>1738.2029751699999</v>
      </c>
      <c r="O82" s="16">
        <f t="shared" si="105"/>
        <v>1073.50244673</v>
      </c>
      <c r="P82" s="62">
        <v>69</v>
      </c>
    </row>
    <row r="83" spans="1:16" ht="12.75" customHeight="1" x14ac:dyDescent="0.2">
      <c r="A83" s="60">
        <v>70</v>
      </c>
      <c r="B83" s="82" t="s">
        <v>12</v>
      </c>
      <c r="C83" s="16">
        <f>C86+C89+C92</f>
        <v>-2041.3535649999999</v>
      </c>
      <c r="D83" s="16">
        <f t="shared" si="103"/>
        <v>-510.32434999999998</v>
      </c>
      <c r="E83" s="16">
        <f t="shared" si="103"/>
        <v>-492.926332</v>
      </c>
      <c r="F83" s="16">
        <f t="shared" si="103"/>
        <v>-513.91569400000003</v>
      </c>
      <c r="G83" s="16">
        <f t="shared" si="103"/>
        <v>-524.18718899999999</v>
      </c>
      <c r="H83" s="16">
        <f>H86+H89+H92</f>
        <v>-1939.616348</v>
      </c>
      <c r="I83" s="16">
        <f t="shared" si="104"/>
        <v>-475.43639899999999</v>
      </c>
      <c r="J83" s="16">
        <f t="shared" si="104"/>
        <v>-490.20213899999999</v>
      </c>
      <c r="K83" s="16">
        <f t="shared" si="104"/>
        <v>-490.77301899999998</v>
      </c>
      <c r="L83" s="16">
        <f t="shared" si="104"/>
        <v>-483.20479100000006</v>
      </c>
      <c r="M83" s="16">
        <f>M86+M89+M92</f>
        <v>-601.22158665000006</v>
      </c>
      <c r="N83" s="16">
        <f t="shared" si="105"/>
        <v>-399.21800465999996</v>
      </c>
      <c r="O83" s="16">
        <f t="shared" si="105"/>
        <v>-202.00358198999999</v>
      </c>
      <c r="P83" s="62">
        <v>70</v>
      </c>
    </row>
    <row r="84" spans="1:16" ht="12.75" customHeight="1" x14ac:dyDescent="0.2">
      <c r="A84" s="60">
        <v>71</v>
      </c>
      <c r="B84" s="91" t="s">
        <v>77</v>
      </c>
      <c r="C84" s="16">
        <f>C85+C86</f>
        <v>2310.5360999999998</v>
      </c>
      <c r="D84" s="16">
        <f t="shared" ref="D84:G84" si="106">D85+D86</f>
        <v>622.12800000000004</v>
      </c>
      <c r="E84" s="16">
        <f t="shared" si="106"/>
        <v>541.05169999999998</v>
      </c>
      <c r="F84" s="16">
        <f t="shared" si="106"/>
        <v>577.39369999999997</v>
      </c>
      <c r="G84" s="16">
        <f t="shared" si="106"/>
        <v>569.96270000000004</v>
      </c>
      <c r="H84" s="16">
        <f>H85+H86</f>
        <v>2319.2806639999994</v>
      </c>
      <c r="I84" s="13">
        <f t="shared" ref="I84:L84" si="107">I85+I86</f>
        <v>578.07749699999999</v>
      </c>
      <c r="J84" s="13">
        <f t="shared" si="107"/>
        <v>548.23717599999986</v>
      </c>
      <c r="K84" s="13">
        <f t="shared" si="107"/>
        <v>611.45949699999994</v>
      </c>
      <c r="L84" s="13">
        <f t="shared" si="107"/>
        <v>581.50649399999998</v>
      </c>
      <c r="M84" s="16">
        <f>M85+M86</f>
        <v>494.32690400999991</v>
      </c>
      <c r="N84" s="13">
        <f t="shared" ref="N84:O84" si="108">N85+N86</f>
        <v>509.35596085999987</v>
      </c>
      <c r="O84" s="13">
        <f t="shared" si="108"/>
        <v>-15.029056849999998</v>
      </c>
      <c r="P84" s="62">
        <v>71</v>
      </c>
    </row>
    <row r="85" spans="1:16" ht="12.75" customHeight="1" x14ac:dyDescent="0.2">
      <c r="A85" s="60">
        <v>72</v>
      </c>
      <c r="B85" s="82" t="s">
        <v>11</v>
      </c>
      <c r="C85" s="16">
        <f>C97+C115</f>
        <v>2521.8152</v>
      </c>
      <c r="D85" s="16">
        <f t="shared" ref="D85:G85" si="109">D97+D115</f>
        <v>674.48030000000006</v>
      </c>
      <c r="E85" s="16">
        <f t="shared" si="109"/>
        <v>593.86249999999995</v>
      </c>
      <c r="F85" s="16">
        <f t="shared" si="109"/>
        <v>629.7989</v>
      </c>
      <c r="G85" s="16">
        <f t="shared" si="109"/>
        <v>623.67349999999999</v>
      </c>
      <c r="H85" s="16">
        <f>H97+H115</f>
        <v>2530.7606639999995</v>
      </c>
      <c r="I85" s="16">
        <f t="shared" ref="I85:L85" si="110">I97+I115</f>
        <v>631.07749699999999</v>
      </c>
      <c r="J85" s="16">
        <f t="shared" si="110"/>
        <v>600.93717599999991</v>
      </c>
      <c r="K85" s="16">
        <f t="shared" si="110"/>
        <v>664.36949699999991</v>
      </c>
      <c r="L85" s="16">
        <f t="shared" si="110"/>
        <v>634.37649399999998</v>
      </c>
      <c r="M85" s="16">
        <f>M97+M115</f>
        <v>562.13890400999992</v>
      </c>
      <c r="N85" s="16">
        <f t="shared" ref="N85:O85" si="111">N97+N115</f>
        <v>553.35596085999987</v>
      </c>
      <c r="O85" s="16">
        <f t="shared" si="111"/>
        <v>8.7829431499999995</v>
      </c>
      <c r="P85" s="62">
        <v>72</v>
      </c>
    </row>
    <row r="86" spans="1:16" ht="12.75" customHeight="1" x14ac:dyDescent="0.2">
      <c r="A86" s="60">
        <v>73</v>
      </c>
      <c r="B86" s="82" t="s">
        <v>12</v>
      </c>
      <c r="C86" s="16">
        <f>C98+C118</f>
        <v>-211.2791</v>
      </c>
      <c r="D86" s="16">
        <f t="shared" ref="D86:G86" si="112">D98+D118</f>
        <v>-52.3523</v>
      </c>
      <c r="E86" s="16">
        <f t="shared" si="112"/>
        <v>-52.8108</v>
      </c>
      <c r="F86" s="16">
        <f t="shared" si="112"/>
        <v>-52.405200000000001</v>
      </c>
      <c r="G86" s="16">
        <f t="shared" si="112"/>
        <v>-53.710799999999999</v>
      </c>
      <c r="H86" s="16">
        <f>H98+H118</f>
        <v>-211.48000000000002</v>
      </c>
      <c r="I86" s="16">
        <f t="shared" ref="I86:L86" si="113">I98+I118</f>
        <v>-53</v>
      </c>
      <c r="J86" s="16">
        <f t="shared" si="113"/>
        <v>-52.7</v>
      </c>
      <c r="K86" s="16">
        <f t="shared" si="113"/>
        <v>-52.91</v>
      </c>
      <c r="L86" s="16">
        <f t="shared" si="113"/>
        <v>-52.870000000000005</v>
      </c>
      <c r="M86" s="16">
        <f>M98+M118</f>
        <v>-67.811999999999998</v>
      </c>
      <c r="N86" s="16">
        <f t="shared" ref="N86:O86" si="114">N98+N118</f>
        <v>-44</v>
      </c>
      <c r="O86" s="16">
        <f t="shared" si="114"/>
        <v>-23.811999999999998</v>
      </c>
      <c r="P86" s="62">
        <v>73</v>
      </c>
    </row>
    <row r="87" spans="1:16" ht="12.75" customHeight="1" x14ac:dyDescent="0.2">
      <c r="A87" s="60">
        <v>74</v>
      </c>
      <c r="B87" s="91" t="s">
        <v>78</v>
      </c>
      <c r="C87" s="16">
        <f>C88+C89</f>
        <v>-1277.220165</v>
      </c>
      <c r="D87" s="16">
        <f t="shared" ref="D87:G87" si="115">D88+D89</f>
        <v>-314.58564999999999</v>
      </c>
      <c r="E87" s="16">
        <f t="shared" si="115"/>
        <v>-296.95703200000003</v>
      </c>
      <c r="F87" s="16">
        <f t="shared" si="115"/>
        <v>-317.97209400000003</v>
      </c>
      <c r="G87" s="16">
        <f t="shared" si="115"/>
        <v>-347.70538899999997</v>
      </c>
      <c r="H87" s="16">
        <f>H88+H89</f>
        <v>-1251.6661170000002</v>
      </c>
      <c r="I87" s="13">
        <f t="shared" ref="I87:L87" si="116">I88+I89</f>
        <v>-302.09875</v>
      </c>
      <c r="J87" s="13">
        <f t="shared" si="116"/>
        <v>-318.92378500000001</v>
      </c>
      <c r="K87" s="13">
        <f t="shared" si="116"/>
        <v>-318.35282599999999</v>
      </c>
      <c r="L87" s="13">
        <f t="shared" si="116"/>
        <v>-312.29075600000004</v>
      </c>
      <c r="M87" s="16">
        <f>M88+M89</f>
        <v>-425.44123643</v>
      </c>
      <c r="N87" s="13">
        <f t="shared" ref="N87:O87" si="117">N88+N89</f>
        <v>-254.04257530999999</v>
      </c>
      <c r="O87" s="13">
        <f t="shared" si="117"/>
        <v>-171.39866111999999</v>
      </c>
      <c r="P87" s="62">
        <v>74</v>
      </c>
    </row>
    <row r="88" spans="1:16" ht="12.75" customHeight="1" x14ac:dyDescent="0.2">
      <c r="A88" s="60">
        <v>75</v>
      </c>
      <c r="B88" s="82" t="s">
        <v>11</v>
      </c>
      <c r="C88" s="16">
        <f>C100+C122</f>
        <v>57.100200000000001</v>
      </c>
      <c r="D88" s="16">
        <f t="shared" ref="D88:O89" si="118">D100+D122</f>
        <v>12.5106</v>
      </c>
      <c r="E88" s="16">
        <f t="shared" si="118"/>
        <v>14.864100000000001</v>
      </c>
      <c r="F88" s="16">
        <f t="shared" si="118"/>
        <v>14.398999999999999</v>
      </c>
      <c r="G88" s="16">
        <f t="shared" si="118"/>
        <v>15.326499999999999</v>
      </c>
      <c r="H88" s="16">
        <f t="shared" si="118"/>
        <v>64.226298999999997</v>
      </c>
      <c r="I88" s="16">
        <f t="shared" si="118"/>
        <v>15.881888999999999</v>
      </c>
      <c r="J88" s="16">
        <f t="shared" si="118"/>
        <v>16.988181000000001</v>
      </c>
      <c r="K88" s="16">
        <f t="shared" si="118"/>
        <v>15.094205000000001</v>
      </c>
      <c r="L88" s="16">
        <f t="shared" si="118"/>
        <v>16.262024</v>
      </c>
      <c r="M88" s="16">
        <f t="shared" si="118"/>
        <v>14.355999569999998</v>
      </c>
      <c r="N88" s="16">
        <f t="shared" si="118"/>
        <v>13.505682689999999</v>
      </c>
      <c r="O88" s="16">
        <f t="shared" si="118"/>
        <v>0.85031688000000005</v>
      </c>
      <c r="P88" s="62">
        <v>75</v>
      </c>
    </row>
    <row r="89" spans="1:16" ht="12.75" customHeight="1" x14ac:dyDescent="0.2">
      <c r="A89" s="60">
        <v>76</v>
      </c>
      <c r="B89" s="82" t="s">
        <v>12</v>
      </c>
      <c r="C89" s="16">
        <f>C101+C123</f>
        <v>-1334.320365</v>
      </c>
      <c r="D89" s="16">
        <f t="shared" si="118"/>
        <v>-327.09625</v>
      </c>
      <c r="E89" s="16">
        <f t="shared" si="118"/>
        <v>-311.82113200000003</v>
      </c>
      <c r="F89" s="16">
        <f t="shared" si="118"/>
        <v>-332.37109400000003</v>
      </c>
      <c r="G89" s="16">
        <f t="shared" si="118"/>
        <v>-363.03188899999998</v>
      </c>
      <c r="H89" s="16">
        <f t="shared" si="118"/>
        <v>-1315.8924160000001</v>
      </c>
      <c r="I89" s="16">
        <f t="shared" si="118"/>
        <v>-317.980639</v>
      </c>
      <c r="J89" s="16">
        <f t="shared" si="118"/>
        <v>-335.91196600000001</v>
      </c>
      <c r="K89" s="16">
        <f t="shared" si="118"/>
        <v>-333.44703099999998</v>
      </c>
      <c r="L89" s="16">
        <f t="shared" si="118"/>
        <v>-328.55278000000004</v>
      </c>
      <c r="M89" s="16">
        <f t="shared" si="118"/>
        <v>-439.797236</v>
      </c>
      <c r="N89" s="16">
        <f t="shared" si="118"/>
        <v>-267.54825799999998</v>
      </c>
      <c r="O89" s="16">
        <f t="shared" si="118"/>
        <v>-172.24897799999999</v>
      </c>
      <c r="P89" s="62">
        <v>76</v>
      </c>
    </row>
    <row r="90" spans="1:16" ht="12.75" customHeight="1" x14ac:dyDescent="0.2">
      <c r="A90" s="60">
        <v>77</v>
      </c>
      <c r="B90" s="91" t="s">
        <v>79</v>
      </c>
      <c r="C90" s="16">
        <f>C91+C92</f>
        <v>3650.2705999999998</v>
      </c>
      <c r="D90" s="16">
        <f t="shared" ref="D90:G90" si="119">D91+D92</f>
        <v>883.51049999999998</v>
      </c>
      <c r="E90" s="16">
        <f t="shared" si="119"/>
        <v>895.62659999999994</v>
      </c>
      <c r="F90" s="16">
        <f t="shared" si="119"/>
        <v>895.27080000000001</v>
      </c>
      <c r="G90" s="16">
        <f t="shared" si="119"/>
        <v>975.8626999999999</v>
      </c>
      <c r="H90" s="16">
        <f>H91+H92</f>
        <v>3958.6072630000003</v>
      </c>
      <c r="I90" s="13">
        <f t="shared" ref="I90:L90" si="120">I91+I92</f>
        <v>943.82267899999988</v>
      </c>
      <c r="J90" s="13">
        <f t="shared" si="120"/>
        <v>931.48731999999995</v>
      </c>
      <c r="K90" s="13">
        <f t="shared" si="120"/>
        <v>1002.7673670000001</v>
      </c>
      <c r="L90" s="13">
        <f t="shared" si="120"/>
        <v>1080.5298969999999</v>
      </c>
      <c r="M90" s="16">
        <f>M91+M92</f>
        <v>2141.5981676699998</v>
      </c>
      <c r="N90" s="13">
        <f t="shared" ref="N90:O90" si="121">N91+N92</f>
        <v>1083.67158496</v>
      </c>
      <c r="O90" s="13">
        <f t="shared" si="121"/>
        <v>1057.92658271</v>
      </c>
      <c r="P90" s="62">
        <v>77</v>
      </c>
    </row>
    <row r="91" spans="1:16" ht="12.75" customHeight="1" x14ac:dyDescent="0.2">
      <c r="A91" s="60">
        <v>78</v>
      </c>
      <c r="B91" s="82" t="s">
        <v>11</v>
      </c>
      <c r="C91" s="16">
        <f>C106+C125</f>
        <v>4146.0246999999999</v>
      </c>
      <c r="D91" s="16">
        <f t="shared" ref="D91:G91" si="122">D106+D125</f>
        <v>1014.3863</v>
      </c>
      <c r="E91" s="16">
        <f t="shared" si="122"/>
        <v>1023.9209999999999</v>
      </c>
      <c r="F91" s="16">
        <f t="shared" si="122"/>
        <v>1024.4102</v>
      </c>
      <c r="G91" s="16">
        <f t="shared" si="122"/>
        <v>1083.3072</v>
      </c>
      <c r="H91" s="16">
        <f>H106+H125</f>
        <v>4370.8511950000002</v>
      </c>
      <c r="I91" s="16">
        <f t="shared" ref="I91:L91" si="123">I106+I125</f>
        <v>1048.2784389999999</v>
      </c>
      <c r="J91" s="16">
        <f t="shared" si="123"/>
        <v>1033.077493</v>
      </c>
      <c r="K91" s="16">
        <f t="shared" si="123"/>
        <v>1107.1833550000001</v>
      </c>
      <c r="L91" s="16">
        <f t="shared" si="123"/>
        <v>1182.3119079999999</v>
      </c>
      <c r="M91" s="16">
        <f>M106+M125</f>
        <v>2235.2105183199997</v>
      </c>
      <c r="N91" s="16">
        <f t="shared" ref="N91:O91" si="124">N106+N125</f>
        <v>1171.3413316200001</v>
      </c>
      <c r="O91" s="16">
        <f t="shared" si="124"/>
        <v>1063.8691867</v>
      </c>
      <c r="P91" s="62">
        <v>78</v>
      </c>
    </row>
    <row r="92" spans="1:16" ht="12.75" customHeight="1" x14ac:dyDescent="0.2">
      <c r="A92" s="60">
        <v>79</v>
      </c>
      <c r="B92" s="82" t="s">
        <v>12</v>
      </c>
      <c r="C92" s="16">
        <f>C110+C128</f>
        <v>-495.75409999999999</v>
      </c>
      <c r="D92" s="16">
        <f t="shared" ref="D92:G92" si="125">D110+D128</f>
        <v>-130.8758</v>
      </c>
      <c r="E92" s="16">
        <f t="shared" si="125"/>
        <v>-128.2944</v>
      </c>
      <c r="F92" s="16">
        <f t="shared" si="125"/>
        <v>-129.13939999999999</v>
      </c>
      <c r="G92" s="16">
        <f t="shared" si="125"/>
        <v>-107.44450000000001</v>
      </c>
      <c r="H92" s="16">
        <f>H110+H128</f>
        <v>-412.24393199999997</v>
      </c>
      <c r="I92" s="16">
        <f t="shared" ref="I92:L92" si="126">I110+I128</f>
        <v>-104.45576</v>
      </c>
      <c r="J92" s="16">
        <f t="shared" si="126"/>
        <v>-101.59017299999999</v>
      </c>
      <c r="K92" s="16">
        <f t="shared" si="126"/>
        <v>-104.415988</v>
      </c>
      <c r="L92" s="16">
        <f t="shared" si="126"/>
        <v>-101.78201100000001</v>
      </c>
      <c r="M92" s="16">
        <f>M110+M128</f>
        <v>-93.612350649999996</v>
      </c>
      <c r="N92" s="16">
        <f t="shared" ref="N92:O92" si="127">N110+N128</f>
        <v>-87.669746659999987</v>
      </c>
      <c r="O92" s="16">
        <f t="shared" si="127"/>
        <v>-5.9426039900000003</v>
      </c>
      <c r="P92" s="62">
        <v>79</v>
      </c>
    </row>
    <row r="93" spans="1:16" ht="12.75" customHeight="1" x14ac:dyDescent="0.2">
      <c r="A93" s="60">
        <v>80</v>
      </c>
      <c r="B93" s="86" t="s">
        <v>80</v>
      </c>
      <c r="C93" s="63">
        <f>C94+C95</f>
        <v>2746.3389349999998</v>
      </c>
      <c r="D93" s="63">
        <f t="shared" ref="D93:G93" si="128">D94+D95</f>
        <v>670.99424999999997</v>
      </c>
      <c r="E93" s="63">
        <f t="shared" si="128"/>
        <v>696.11146799999983</v>
      </c>
      <c r="F93" s="63">
        <f t="shared" si="128"/>
        <v>675.70010600000001</v>
      </c>
      <c r="G93" s="63">
        <f t="shared" si="128"/>
        <v>703.53311099999996</v>
      </c>
      <c r="H93" s="63">
        <f>H94+H95</f>
        <v>2986.3452529999995</v>
      </c>
      <c r="I93" s="65">
        <f t="shared" ref="I93:L93" si="129">I94+I95</f>
        <v>713.00510199999997</v>
      </c>
      <c r="J93" s="65">
        <f t="shared" si="129"/>
        <v>680.58941099999993</v>
      </c>
      <c r="K93" s="65">
        <f t="shared" si="129"/>
        <v>756.63615500000003</v>
      </c>
      <c r="L93" s="65">
        <f t="shared" si="129"/>
        <v>836.11458499999981</v>
      </c>
      <c r="M93" s="63">
        <f>M94+M95</f>
        <v>1765.9432721499998</v>
      </c>
      <c r="N93" s="65">
        <f t="shared" ref="N93:O93" si="130">N94+N95</f>
        <v>886.12870214999998</v>
      </c>
      <c r="O93" s="65">
        <f t="shared" si="130"/>
        <v>879.81457</v>
      </c>
      <c r="P93" s="62">
        <v>80</v>
      </c>
    </row>
    <row r="94" spans="1:16" ht="12.75" customHeight="1" x14ac:dyDescent="0.2">
      <c r="A94" s="60">
        <v>81</v>
      </c>
      <c r="B94" s="82" t="s">
        <v>11</v>
      </c>
      <c r="C94" s="16">
        <f>C97+C100+C106</f>
        <v>4071.145</v>
      </c>
      <c r="D94" s="16">
        <f t="shared" ref="D94:G94" si="131">D97+D100+D106</f>
        <v>995.58799999999997</v>
      </c>
      <c r="E94" s="16">
        <f t="shared" si="131"/>
        <v>1005.6279999999999</v>
      </c>
      <c r="F94" s="16">
        <f t="shared" si="131"/>
        <v>1005.869</v>
      </c>
      <c r="G94" s="16">
        <f t="shared" si="131"/>
        <v>1064.06</v>
      </c>
      <c r="H94" s="16">
        <f>H97+H100+H106</f>
        <v>4292.4510019999998</v>
      </c>
      <c r="I94" s="16">
        <f t="shared" ref="I94:L94" si="132">I97+I100+I106</f>
        <v>1028.485741</v>
      </c>
      <c r="J94" s="16">
        <f t="shared" si="132"/>
        <v>1014.101377</v>
      </c>
      <c r="K94" s="16">
        <f t="shared" si="132"/>
        <v>1087.643186</v>
      </c>
      <c r="L94" s="16">
        <f t="shared" si="132"/>
        <v>1162.2206979999999</v>
      </c>
      <c r="M94" s="16">
        <f>M97+M100+M106</f>
        <v>2202.8105081499998</v>
      </c>
      <c r="N94" s="16">
        <f t="shared" ref="N94:O94" si="133">N97+N100+N106</f>
        <v>1151.66696015</v>
      </c>
      <c r="O94" s="16">
        <f t="shared" si="133"/>
        <v>1051.143548</v>
      </c>
      <c r="P94" s="62">
        <v>81</v>
      </c>
    </row>
    <row r="95" spans="1:16" ht="12.75" customHeight="1" x14ac:dyDescent="0.2">
      <c r="A95" s="60">
        <v>82</v>
      </c>
      <c r="B95" s="82" t="s">
        <v>12</v>
      </c>
      <c r="C95" s="16">
        <f>C98+C101+C110</f>
        <v>-1324.806065</v>
      </c>
      <c r="D95" s="16">
        <f t="shared" ref="D95:G95" si="134">D98+D101+D110</f>
        <v>-324.59375</v>
      </c>
      <c r="E95" s="16">
        <f t="shared" si="134"/>
        <v>-309.51653200000004</v>
      </c>
      <c r="F95" s="16">
        <f t="shared" si="134"/>
        <v>-330.16889400000002</v>
      </c>
      <c r="G95" s="16">
        <f t="shared" si="134"/>
        <v>-360.52688899999998</v>
      </c>
      <c r="H95" s="16">
        <f>H98+H101+H110</f>
        <v>-1306.1057490000001</v>
      </c>
      <c r="I95" s="16">
        <f t="shared" ref="I95:L95" si="135">I98+I101+I110</f>
        <v>-315.480639</v>
      </c>
      <c r="J95" s="16">
        <f t="shared" si="135"/>
        <v>-333.51196600000003</v>
      </c>
      <c r="K95" s="16">
        <f t="shared" si="135"/>
        <v>-331.00703099999998</v>
      </c>
      <c r="L95" s="16">
        <f t="shared" si="135"/>
        <v>-326.10611300000005</v>
      </c>
      <c r="M95" s="16">
        <f>M98+M101+M110</f>
        <v>-436.86723599999999</v>
      </c>
      <c r="N95" s="16">
        <f t="shared" ref="N95:O95" si="136">N98+N101+N110</f>
        <v>-265.53825799999998</v>
      </c>
      <c r="O95" s="16">
        <f t="shared" si="136"/>
        <v>-171.32897800000001</v>
      </c>
      <c r="P95" s="62">
        <v>82</v>
      </c>
    </row>
    <row r="96" spans="1:16" ht="12.75" customHeight="1" x14ac:dyDescent="0.2">
      <c r="A96" s="60">
        <v>83</v>
      </c>
      <c r="B96" s="87" t="s">
        <v>81</v>
      </c>
      <c r="C96" s="16">
        <f>C97+C98</f>
        <v>0</v>
      </c>
      <c r="D96" s="16">
        <f t="shared" ref="D96:G96" si="137">D97+D98</f>
        <v>0</v>
      </c>
      <c r="E96" s="16">
        <f t="shared" si="137"/>
        <v>0</v>
      </c>
      <c r="F96" s="16">
        <f t="shared" si="137"/>
        <v>0</v>
      </c>
      <c r="G96" s="16">
        <f t="shared" si="137"/>
        <v>0</v>
      </c>
      <c r="H96" s="16">
        <f>H97+H98</f>
        <v>0</v>
      </c>
      <c r="I96" s="13">
        <f t="shared" ref="I96:L96" si="138">I97+I98</f>
        <v>0</v>
      </c>
      <c r="J96" s="13">
        <f t="shared" si="138"/>
        <v>0</v>
      </c>
      <c r="K96" s="13">
        <f t="shared" si="138"/>
        <v>0</v>
      </c>
      <c r="L96" s="13">
        <f t="shared" si="138"/>
        <v>0</v>
      </c>
      <c r="M96" s="16">
        <f>M97+M98</f>
        <v>0</v>
      </c>
      <c r="N96" s="13">
        <f t="shared" ref="N96:O96" si="139">N97+N98</f>
        <v>0</v>
      </c>
      <c r="O96" s="13">
        <f t="shared" si="139"/>
        <v>0</v>
      </c>
      <c r="P96" s="62">
        <v>83</v>
      </c>
    </row>
    <row r="97" spans="1:16" ht="12.75" customHeight="1" x14ac:dyDescent="0.2">
      <c r="A97" s="60">
        <v>84</v>
      </c>
      <c r="B97" s="82" t="s">
        <v>11</v>
      </c>
      <c r="C97" s="16">
        <f t="shared" ref="C97:C98" si="140">D97+E97+F97+G97</f>
        <v>0</v>
      </c>
      <c r="D97" s="15">
        <v>0</v>
      </c>
      <c r="E97" s="15">
        <v>0</v>
      </c>
      <c r="F97" s="15">
        <v>0</v>
      </c>
      <c r="G97" s="15">
        <v>0</v>
      </c>
      <c r="H97" s="16">
        <f t="shared" ref="H97:H98" si="141">I97+J97+K97+L97</f>
        <v>0</v>
      </c>
      <c r="I97" s="15">
        <v>0</v>
      </c>
      <c r="J97" s="15">
        <v>0</v>
      </c>
      <c r="K97" s="15">
        <v>0</v>
      </c>
      <c r="L97" s="15">
        <v>0</v>
      </c>
      <c r="M97" s="16">
        <f t="shared" ref="M97:M98" si="142">N97+O97</f>
        <v>0</v>
      </c>
      <c r="N97" s="15">
        <v>0</v>
      </c>
      <c r="O97" s="15">
        <v>0</v>
      </c>
      <c r="P97" s="62">
        <v>84</v>
      </c>
    </row>
    <row r="98" spans="1:16" ht="12.75" customHeight="1" x14ac:dyDescent="0.2">
      <c r="A98" s="60">
        <v>85</v>
      </c>
      <c r="B98" s="82" t="s">
        <v>12</v>
      </c>
      <c r="C98" s="16">
        <f t="shared" si="140"/>
        <v>0</v>
      </c>
      <c r="D98" s="15">
        <v>0</v>
      </c>
      <c r="E98" s="15">
        <v>0</v>
      </c>
      <c r="F98" s="15">
        <v>0</v>
      </c>
      <c r="G98" s="15">
        <v>0</v>
      </c>
      <c r="H98" s="16">
        <f t="shared" si="141"/>
        <v>0</v>
      </c>
      <c r="I98" s="15">
        <v>0</v>
      </c>
      <c r="J98" s="15">
        <v>0</v>
      </c>
      <c r="K98" s="15">
        <v>0</v>
      </c>
      <c r="L98" s="15">
        <v>0</v>
      </c>
      <c r="M98" s="16">
        <f t="shared" si="142"/>
        <v>0</v>
      </c>
      <c r="N98" s="15">
        <v>0</v>
      </c>
      <c r="O98" s="15">
        <v>0</v>
      </c>
      <c r="P98" s="62">
        <v>85</v>
      </c>
    </row>
    <row r="99" spans="1:16" ht="12.75" customHeight="1" x14ac:dyDescent="0.2">
      <c r="A99" s="60">
        <v>86</v>
      </c>
      <c r="B99" s="87" t="s">
        <v>82</v>
      </c>
      <c r="C99" s="16">
        <f>C100+C101</f>
        <v>-1324.806065</v>
      </c>
      <c r="D99" s="16">
        <f t="shared" ref="D99:G99" si="143">D100+D101</f>
        <v>-324.59375</v>
      </c>
      <c r="E99" s="16">
        <f t="shared" si="143"/>
        <v>-309.51653200000004</v>
      </c>
      <c r="F99" s="16">
        <f t="shared" si="143"/>
        <v>-330.16889400000002</v>
      </c>
      <c r="G99" s="16">
        <f t="shared" si="143"/>
        <v>-360.52688899999998</v>
      </c>
      <c r="H99" s="16">
        <f>H100+H101</f>
        <v>-1306.1057490000001</v>
      </c>
      <c r="I99" s="13">
        <f t="shared" ref="I99:L99" si="144">I100+I101</f>
        <v>-315.480639</v>
      </c>
      <c r="J99" s="13">
        <f t="shared" si="144"/>
        <v>-333.51196600000003</v>
      </c>
      <c r="K99" s="13">
        <f t="shared" si="144"/>
        <v>-331.00703099999998</v>
      </c>
      <c r="L99" s="13">
        <f t="shared" si="144"/>
        <v>-326.10611300000005</v>
      </c>
      <c r="M99" s="16">
        <f>M100+M101</f>
        <v>-436.86723599999999</v>
      </c>
      <c r="N99" s="13">
        <f t="shared" ref="N99:O99" si="145">N100+N101</f>
        <v>-265.53825799999998</v>
      </c>
      <c r="O99" s="13">
        <f t="shared" si="145"/>
        <v>-171.32897800000001</v>
      </c>
      <c r="P99" s="62">
        <v>86</v>
      </c>
    </row>
    <row r="100" spans="1:16" ht="12.75" customHeight="1" x14ac:dyDescent="0.2">
      <c r="A100" s="60">
        <v>87</v>
      </c>
      <c r="B100" s="82" t="s">
        <v>11</v>
      </c>
      <c r="C100" s="16">
        <f>D100+E100+F100+G100</f>
        <v>0</v>
      </c>
      <c r="D100" s="15">
        <v>0</v>
      </c>
      <c r="E100" s="15">
        <v>0</v>
      </c>
      <c r="F100" s="15">
        <v>0</v>
      </c>
      <c r="G100" s="15">
        <v>0</v>
      </c>
      <c r="H100" s="16">
        <f>I100+J100+K100+L100</f>
        <v>0</v>
      </c>
      <c r="I100" s="15">
        <v>0</v>
      </c>
      <c r="J100" s="15">
        <v>0</v>
      </c>
      <c r="K100" s="15">
        <v>0</v>
      </c>
      <c r="L100" s="15">
        <v>0</v>
      </c>
      <c r="M100" s="16">
        <f>N100+O100</f>
        <v>0</v>
      </c>
      <c r="N100" s="15">
        <v>0</v>
      </c>
      <c r="O100" s="15">
        <v>0</v>
      </c>
      <c r="P100" s="62">
        <v>87</v>
      </c>
    </row>
    <row r="101" spans="1:16" ht="12.75" customHeight="1" x14ac:dyDescent="0.2">
      <c r="A101" s="60">
        <v>88</v>
      </c>
      <c r="B101" s="82" t="s">
        <v>12</v>
      </c>
      <c r="C101" s="14">
        <f>C102+C103+C104</f>
        <v>-1324.806065</v>
      </c>
      <c r="D101" s="14">
        <f t="shared" ref="D101:G101" si="146">D102+D103+D104</f>
        <v>-324.59375</v>
      </c>
      <c r="E101" s="14">
        <f t="shared" si="146"/>
        <v>-309.51653200000004</v>
      </c>
      <c r="F101" s="14">
        <f t="shared" si="146"/>
        <v>-330.16889400000002</v>
      </c>
      <c r="G101" s="14">
        <f t="shared" si="146"/>
        <v>-360.52688899999998</v>
      </c>
      <c r="H101" s="14">
        <f>H102+H103+H104</f>
        <v>-1306.1057490000001</v>
      </c>
      <c r="I101" s="14">
        <f t="shared" ref="I101:L101" si="147">I102+I103+I104</f>
        <v>-315.480639</v>
      </c>
      <c r="J101" s="14">
        <f t="shared" si="147"/>
        <v>-333.51196600000003</v>
      </c>
      <c r="K101" s="14">
        <f t="shared" si="147"/>
        <v>-331.00703099999998</v>
      </c>
      <c r="L101" s="14">
        <f t="shared" si="147"/>
        <v>-326.10611300000005</v>
      </c>
      <c r="M101" s="14">
        <f>M102+M103+M104</f>
        <v>-436.86723599999999</v>
      </c>
      <c r="N101" s="14">
        <f t="shared" ref="N101:O101" si="148">N102+N103+N104</f>
        <v>-265.53825799999998</v>
      </c>
      <c r="O101" s="14">
        <f t="shared" si="148"/>
        <v>-171.32897800000001</v>
      </c>
      <c r="P101" s="62">
        <v>88</v>
      </c>
    </row>
    <row r="102" spans="1:16" ht="12.75" customHeight="1" x14ac:dyDescent="0.2">
      <c r="A102" s="60">
        <v>89</v>
      </c>
      <c r="B102" s="88" t="s">
        <v>83</v>
      </c>
      <c r="C102" s="16">
        <f t="shared" ref="C102:C104" si="149">D102+E102+F102+G102</f>
        <v>-1023.724054</v>
      </c>
      <c r="D102" s="16">
        <v>-256.076075</v>
      </c>
      <c r="E102" s="16">
        <v>-241.833124</v>
      </c>
      <c r="F102" s="16">
        <v>-249.65565900000001</v>
      </c>
      <c r="G102" s="16">
        <v>-276.15919600000001</v>
      </c>
      <c r="H102" s="16">
        <f t="shared" ref="H102:H104" si="150">I102+J102+K102+L102</f>
        <v>-991.74643900000001</v>
      </c>
      <c r="I102" s="13">
        <v>-241.09213199999999</v>
      </c>
      <c r="J102" s="13">
        <v>-257.23589600000003</v>
      </c>
      <c r="K102" s="13">
        <v>-246.107067</v>
      </c>
      <c r="L102" s="13">
        <v>-247.31134399999999</v>
      </c>
      <c r="M102" s="16">
        <f t="shared" ref="M102:M104" si="151">N102+O102</f>
        <v>-304.43453899999997</v>
      </c>
      <c r="N102" s="13">
        <v>-193.812389</v>
      </c>
      <c r="O102" s="13">
        <v>-110.62215</v>
      </c>
      <c r="P102" s="62">
        <v>89</v>
      </c>
    </row>
    <row r="103" spans="1:16" ht="12.75" customHeight="1" x14ac:dyDescent="0.2">
      <c r="A103" s="60">
        <v>90</v>
      </c>
      <c r="B103" s="88" t="s">
        <v>84</v>
      </c>
      <c r="C103" s="16">
        <f t="shared" si="149"/>
        <v>-210.29388600000001</v>
      </c>
      <c r="D103" s="16">
        <v>-49.382181000000003</v>
      </c>
      <c r="E103" s="16">
        <v>-43.652236000000002</v>
      </c>
      <c r="F103" s="16">
        <v>-60.22963</v>
      </c>
      <c r="G103" s="16">
        <v>-57.029839000000003</v>
      </c>
      <c r="H103" s="16">
        <f t="shared" si="150"/>
        <v>-224.08910499999999</v>
      </c>
      <c r="I103" s="16">
        <v>-52.350710999999997</v>
      </c>
      <c r="J103" s="16">
        <v>-51.308686999999999</v>
      </c>
      <c r="K103" s="16">
        <v>-62.044058999999997</v>
      </c>
      <c r="L103" s="16">
        <v>-58.385648000000003</v>
      </c>
      <c r="M103" s="16">
        <f t="shared" si="151"/>
        <v>-86.360443000000004</v>
      </c>
      <c r="N103" s="16">
        <v>-47.311781000000003</v>
      </c>
      <c r="O103" s="16">
        <v>-39.048662</v>
      </c>
      <c r="P103" s="62">
        <v>90</v>
      </c>
    </row>
    <row r="104" spans="1:16" ht="12.75" customHeight="1" x14ac:dyDescent="0.2">
      <c r="A104" s="60">
        <v>91</v>
      </c>
      <c r="B104" s="88" t="s">
        <v>85</v>
      </c>
      <c r="C104" s="16">
        <f t="shared" si="149"/>
        <v>-90.788125000000008</v>
      </c>
      <c r="D104" s="16">
        <v>-19.135494000000001</v>
      </c>
      <c r="E104" s="16">
        <v>-24.031172000000002</v>
      </c>
      <c r="F104" s="16">
        <v>-20.283605000000001</v>
      </c>
      <c r="G104" s="16">
        <v>-27.337854</v>
      </c>
      <c r="H104" s="16">
        <f t="shared" si="150"/>
        <v>-90.270205000000004</v>
      </c>
      <c r="I104" s="16">
        <v>-22.037796</v>
      </c>
      <c r="J104" s="16">
        <v>-24.967383000000002</v>
      </c>
      <c r="K104" s="16">
        <v>-22.855905</v>
      </c>
      <c r="L104" s="16">
        <v>-20.409120999999999</v>
      </c>
      <c r="M104" s="16">
        <f t="shared" si="151"/>
        <v>-46.072254000000001</v>
      </c>
      <c r="N104" s="16">
        <v>-24.414088</v>
      </c>
      <c r="O104" s="16">
        <v>-21.658166000000001</v>
      </c>
      <c r="P104" s="62">
        <v>91</v>
      </c>
    </row>
    <row r="105" spans="1:16" ht="12.75" customHeight="1" x14ac:dyDescent="0.2">
      <c r="A105" s="60">
        <v>92</v>
      </c>
      <c r="B105" s="87" t="s">
        <v>86</v>
      </c>
      <c r="C105" s="16">
        <f>C106+C110</f>
        <v>4071.145</v>
      </c>
      <c r="D105" s="16">
        <f t="shared" ref="D105:G105" si="152">D106+D110</f>
        <v>995.58799999999997</v>
      </c>
      <c r="E105" s="16">
        <f t="shared" si="152"/>
        <v>1005.6279999999999</v>
      </c>
      <c r="F105" s="16">
        <f t="shared" si="152"/>
        <v>1005.869</v>
      </c>
      <c r="G105" s="16">
        <f t="shared" si="152"/>
        <v>1064.06</v>
      </c>
      <c r="H105" s="16">
        <f>H106+H110</f>
        <v>4292.4510019999998</v>
      </c>
      <c r="I105" s="16">
        <f t="shared" ref="I105:L105" si="153">I106+I110</f>
        <v>1028.485741</v>
      </c>
      <c r="J105" s="16">
        <f t="shared" si="153"/>
        <v>1014.101377</v>
      </c>
      <c r="K105" s="16">
        <f t="shared" si="153"/>
        <v>1087.643186</v>
      </c>
      <c r="L105" s="16">
        <f t="shared" si="153"/>
        <v>1162.2206979999999</v>
      </c>
      <c r="M105" s="16">
        <f>M106+M110</f>
        <v>2202.8105081499998</v>
      </c>
      <c r="N105" s="16">
        <f t="shared" ref="N105:O105" si="154">N106+N110</f>
        <v>1151.66696015</v>
      </c>
      <c r="O105" s="16">
        <f t="shared" si="154"/>
        <v>1051.143548</v>
      </c>
      <c r="P105" s="62">
        <v>92</v>
      </c>
    </row>
    <row r="106" spans="1:16" ht="12.75" customHeight="1" x14ac:dyDescent="0.2">
      <c r="A106" s="60">
        <v>93</v>
      </c>
      <c r="B106" s="82" t="s">
        <v>11</v>
      </c>
      <c r="C106" s="14">
        <f>C107+C108+C109</f>
        <v>4071.145</v>
      </c>
      <c r="D106" s="14">
        <f t="shared" ref="D106:G106" si="155">D107+D108+D109</f>
        <v>995.58799999999997</v>
      </c>
      <c r="E106" s="14">
        <f t="shared" si="155"/>
        <v>1005.6279999999999</v>
      </c>
      <c r="F106" s="14">
        <f t="shared" si="155"/>
        <v>1005.869</v>
      </c>
      <c r="G106" s="14">
        <f t="shared" si="155"/>
        <v>1064.06</v>
      </c>
      <c r="H106" s="14">
        <f>H107+H108+H109</f>
        <v>4292.4510019999998</v>
      </c>
      <c r="I106" s="14">
        <f t="shared" ref="I106:L106" si="156">I107+I108+I109</f>
        <v>1028.485741</v>
      </c>
      <c r="J106" s="14">
        <f t="shared" si="156"/>
        <v>1014.101377</v>
      </c>
      <c r="K106" s="14">
        <f t="shared" si="156"/>
        <v>1087.643186</v>
      </c>
      <c r="L106" s="14">
        <f t="shared" si="156"/>
        <v>1162.2206979999999</v>
      </c>
      <c r="M106" s="14">
        <f>M107+M108+M109</f>
        <v>2202.8105081499998</v>
      </c>
      <c r="N106" s="14">
        <f t="shared" ref="N106:O106" si="157">N107+N108+N109</f>
        <v>1151.66696015</v>
      </c>
      <c r="O106" s="14">
        <f t="shared" si="157"/>
        <v>1051.143548</v>
      </c>
      <c r="P106" s="62">
        <v>93</v>
      </c>
    </row>
    <row r="107" spans="1:16" ht="12.75" customHeight="1" x14ac:dyDescent="0.2">
      <c r="A107" s="60">
        <v>94</v>
      </c>
      <c r="B107" s="88" t="s">
        <v>87</v>
      </c>
      <c r="C107" s="16">
        <f t="shared" ref="C107:C110" si="158">D107+E107+F107+G107</f>
        <v>2512.84</v>
      </c>
      <c r="D107" s="12">
        <v>608.66</v>
      </c>
      <c r="E107" s="12">
        <v>623.38699999999994</v>
      </c>
      <c r="F107" s="12">
        <v>633.10900000000004</v>
      </c>
      <c r="G107" s="12">
        <v>647.68399999999997</v>
      </c>
      <c r="H107" s="16">
        <f t="shared" ref="H107:H110" si="159">I107+J107+K107+L107</f>
        <v>2665.877</v>
      </c>
      <c r="I107" s="13">
        <v>637.53899999999999</v>
      </c>
      <c r="J107" s="13">
        <v>638.73900000000003</v>
      </c>
      <c r="K107" s="13">
        <v>668.52</v>
      </c>
      <c r="L107" s="13">
        <v>721.07899999999995</v>
      </c>
      <c r="M107" s="16">
        <f t="shared" ref="M107:M110" si="160">N107+O107</f>
        <v>1278.95849</v>
      </c>
      <c r="N107" s="13">
        <v>673.99631199999999</v>
      </c>
      <c r="O107" s="13">
        <v>604.96217799999999</v>
      </c>
      <c r="P107" s="62">
        <v>94</v>
      </c>
    </row>
    <row r="108" spans="1:16" ht="12.75" customHeight="1" x14ac:dyDescent="0.2">
      <c r="A108" s="60">
        <v>95</v>
      </c>
      <c r="B108" s="88" t="s">
        <v>88</v>
      </c>
      <c r="C108" s="16">
        <f t="shared" si="158"/>
        <v>481.20500000000004</v>
      </c>
      <c r="D108" s="12">
        <v>123.52800000000001</v>
      </c>
      <c r="E108" s="12">
        <v>122.041</v>
      </c>
      <c r="F108" s="12">
        <v>116.26</v>
      </c>
      <c r="G108" s="12">
        <v>119.376</v>
      </c>
      <c r="H108" s="16">
        <f t="shared" si="159"/>
        <v>508.03800000000001</v>
      </c>
      <c r="I108" s="13">
        <v>122.78100000000001</v>
      </c>
      <c r="J108" s="13">
        <v>116.727</v>
      </c>
      <c r="K108" s="13">
        <v>126.279</v>
      </c>
      <c r="L108" s="13">
        <v>142.251</v>
      </c>
      <c r="M108" s="16">
        <f t="shared" si="160"/>
        <v>368.82100000000003</v>
      </c>
      <c r="N108" s="13">
        <v>187.66</v>
      </c>
      <c r="O108" s="13">
        <v>181.161</v>
      </c>
      <c r="P108" s="62">
        <v>95</v>
      </c>
    </row>
    <row r="109" spans="1:16" ht="12.75" customHeight="1" x14ac:dyDescent="0.2">
      <c r="A109" s="60">
        <v>96</v>
      </c>
      <c r="B109" s="88" t="s">
        <v>89</v>
      </c>
      <c r="C109" s="16">
        <f t="shared" si="158"/>
        <v>1077.0999999999999</v>
      </c>
      <c r="D109" s="12">
        <v>263.39999999999998</v>
      </c>
      <c r="E109" s="12">
        <v>260.2</v>
      </c>
      <c r="F109" s="12">
        <v>256.5</v>
      </c>
      <c r="G109" s="12">
        <v>297</v>
      </c>
      <c r="H109" s="16">
        <f t="shared" si="159"/>
        <v>1118.5360020000001</v>
      </c>
      <c r="I109" s="13">
        <v>268.16574100000003</v>
      </c>
      <c r="J109" s="13">
        <v>258.63537700000001</v>
      </c>
      <c r="K109" s="13">
        <v>292.84418599999998</v>
      </c>
      <c r="L109" s="13">
        <v>298.89069799999999</v>
      </c>
      <c r="M109" s="16">
        <f t="shared" si="160"/>
        <v>555.03101815000002</v>
      </c>
      <c r="N109" s="13">
        <v>290.01064815000001</v>
      </c>
      <c r="O109" s="13">
        <v>265.02037000000001</v>
      </c>
      <c r="P109" s="62">
        <v>96</v>
      </c>
    </row>
    <row r="110" spans="1:16" ht="12.75" customHeight="1" x14ac:dyDescent="0.2">
      <c r="A110" s="60">
        <v>97</v>
      </c>
      <c r="B110" s="82" t="s">
        <v>12</v>
      </c>
      <c r="C110" s="16">
        <f t="shared" si="158"/>
        <v>0</v>
      </c>
      <c r="D110" s="15">
        <v>0</v>
      </c>
      <c r="E110" s="15">
        <v>0</v>
      </c>
      <c r="F110" s="15">
        <v>0</v>
      </c>
      <c r="G110" s="15">
        <v>0</v>
      </c>
      <c r="H110" s="16">
        <f t="shared" si="159"/>
        <v>0</v>
      </c>
      <c r="I110" s="15">
        <v>0</v>
      </c>
      <c r="J110" s="15">
        <v>0</v>
      </c>
      <c r="K110" s="15">
        <v>0</v>
      </c>
      <c r="L110" s="15">
        <v>0</v>
      </c>
      <c r="M110" s="16">
        <f t="shared" si="160"/>
        <v>0</v>
      </c>
      <c r="N110" s="15">
        <v>0</v>
      </c>
      <c r="O110" s="15">
        <v>0</v>
      </c>
      <c r="P110" s="62">
        <v>97</v>
      </c>
    </row>
    <row r="111" spans="1:16" ht="12.75" customHeight="1" x14ac:dyDescent="0.2">
      <c r="A111" s="60">
        <v>98</v>
      </c>
      <c r="B111" s="86" t="s">
        <v>90</v>
      </c>
      <c r="C111" s="63">
        <f>C112+C113</f>
        <v>1937.2475999999997</v>
      </c>
      <c r="D111" s="63">
        <f t="shared" ref="D111:G111" si="161">D112+D113</f>
        <v>520.05860000000007</v>
      </c>
      <c r="E111" s="63">
        <f t="shared" si="161"/>
        <v>443.60979999999995</v>
      </c>
      <c r="F111" s="63">
        <f t="shared" si="161"/>
        <v>478.9923</v>
      </c>
      <c r="G111" s="63">
        <f t="shared" si="161"/>
        <v>494.58690000000001</v>
      </c>
      <c r="H111" s="63">
        <f>H112+H113</f>
        <v>2039.8765569999994</v>
      </c>
      <c r="I111" s="65">
        <f t="shared" ref="I111:L111" si="162">I112+I113</f>
        <v>506.79632399999997</v>
      </c>
      <c r="J111" s="65">
        <f t="shared" si="162"/>
        <v>480.21130000000005</v>
      </c>
      <c r="K111" s="65">
        <f t="shared" si="162"/>
        <v>539.2378829999999</v>
      </c>
      <c r="L111" s="65">
        <f t="shared" si="162"/>
        <v>513.63104999999996</v>
      </c>
      <c r="M111" s="63">
        <f>M112+M113</f>
        <v>444.54056309999987</v>
      </c>
      <c r="N111" s="65">
        <f t="shared" ref="N111:O111" si="163">N112+N113</f>
        <v>452.85626835999983</v>
      </c>
      <c r="O111" s="65">
        <f t="shared" si="163"/>
        <v>-8.3157052600000014</v>
      </c>
      <c r="P111" s="62">
        <v>98</v>
      </c>
    </row>
    <row r="112" spans="1:16" ht="12.75" customHeight="1" x14ac:dyDescent="0.2">
      <c r="A112" s="60">
        <v>99</v>
      </c>
      <c r="B112" s="82" t="s">
        <v>11</v>
      </c>
      <c r="C112" s="16">
        <f>C115+C122+C125</f>
        <v>2653.7950999999998</v>
      </c>
      <c r="D112" s="16">
        <f t="shared" ref="D112:G112" si="164">D115+D122+D125</f>
        <v>705.78920000000005</v>
      </c>
      <c r="E112" s="16">
        <f t="shared" si="164"/>
        <v>627.01959999999997</v>
      </c>
      <c r="F112" s="16">
        <f t="shared" si="164"/>
        <v>662.73910000000001</v>
      </c>
      <c r="G112" s="16">
        <f t="shared" si="164"/>
        <v>658.24720000000002</v>
      </c>
      <c r="H112" s="16">
        <f>H115+H122+H125</f>
        <v>2673.3871559999993</v>
      </c>
      <c r="I112" s="16">
        <f t="shared" ref="I112:L112" si="165">I115+I122+I125</f>
        <v>666.75208399999997</v>
      </c>
      <c r="J112" s="16">
        <f t="shared" si="165"/>
        <v>636.90147300000001</v>
      </c>
      <c r="K112" s="16">
        <f t="shared" si="165"/>
        <v>699.00387099999989</v>
      </c>
      <c r="L112" s="16">
        <f t="shared" si="165"/>
        <v>670.72972800000002</v>
      </c>
      <c r="M112" s="16">
        <f>M115+M122+M125</f>
        <v>608.89491374999989</v>
      </c>
      <c r="N112" s="16">
        <f t="shared" ref="N112:O112" si="166">N115+N122+N125</f>
        <v>586.53601501999981</v>
      </c>
      <c r="O112" s="16">
        <f t="shared" si="166"/>
        <v>22.35889873</v>
      </c>
      <c r="P112" s="62">
        <v>99</v>
      </c>
    </row>
    <row r="113" spans="1:16" ht="12.75" customHeight="1" x14ac:dyDescent="0.2">
      <c r="A113" s="60">
        <v>100</v>
      </c>
      <c r="B113" s="82" t="s">
        <v>12</v>
      </c>
      <c r="C113" s="16">
        <f>C118+C123+C128</f>
        <v>-716.54750000000001</v>
      </c>
      <c r="D113" s="16">
        <f t="shared" ref="D113:G113" si="167">D118+D123+D128</f>
        <v>-185.73059999999998</v>
      </c>
      <c r="E113" s="16">
        <f t="shared" si="167"/>
        <v>-183.40979999999999</v>
      </c>
      <c r="F113" s="16">
        <f t="shared" si="167"/>
        <v>-183.74680000000001</v>
      </c>
      <c r="G113" s="16">
        <f t="shared" si="167"/>
        <v>-163.66030000000001</v>
      </c>
      <c r="H113" s="16">
        <f>H118+H123+H128</f>
        <v>-633.51059899999996</v>
      </c>
      <c r="I113" s="16">
        <f t="shared" ref="I113:L113" si="168">I118+I123+I128</f>
        <v>-159.95576</v>
      </c>
      <c r="J113" s="16">
        <f t="shared" si="168"/>
        <v>-156.69017299999999</v>
      </c>
      <c r="K113" s="16">
        <f t="shared" si="168"/>
        <v>-159.76598799999999</v>
      </c>
      <c r="L113" s="16">
        <f t="shared" si="168"/>
        <v>-157.09867800000001</v>
      </c>
      <c r="M113" s="16">
        <f>M118+M123+M128</f>
        <v>-164.35435064999999</v>
      </c>
      <c r="N113" s="16">
        <f t="shared" ref="N113:O113" si="169">N118+N123+N128</f>
        <v>-133.67974665999998</v>
      </c>
      <c r="O113" s="16">
        <f t="shared" si="169"/>
        <v>-30.674603990000001</v>
      </c>
      <c r="P113" s="62">
        <v>100</v>
      </c>
    </row>
    <row r="114" spans="1:16" ht="12.75" customHeight="1" x14ac:dyDescent="0.2">
      <c r="A114" s="60">
        <v>101</v>
      </c>
      <c r="B114" s="87" t="s">
        <v>91</v>
      </c>
      <c r="C114" s="16">
        <f>C115+C118</f>
        <v>2310.5360999999998</v>
      </c>
      <c r="D114" s="16">
        <f t="shared" ref="D114:G114" si="170">D115+D118</f>
        <v>622.12800000000004</v>
      </c>
      <c r="E114" s="16">
        <f t="shared" si="170"/>
        <v>541.05169999999998</v>
      </c>
      <c r="F114" s="16">
        <f t="shared" si="170"/>
        <v>577.39369999999997</v>
      </c>
      <c r="G114" s="16">
        <f t="shared" si="170"/>
        <v>569.96270000000004</v>
      </c>
      <c r="H114" s="16">
        <f>H115+H118</f>
        <v>2319.2806639999994</v>
      </c>
      <c r="I114" s="16">
        <f t="shared" ref="I114:L114" si="171">I115+I118</f>
        <v>578.07749699999999</v>
      </c>
      <c r="J114" s="16">
        <f t="shared" si="171"/>
        <v>548.23717599999986</v>
      </c>
      <c r="K114" s="16">
        <f t="shared" si="171"/>
        <v>611.45949699999994</v>
      </c>
      <c r="L114" s="16">
        <f t="shared" si="171"/>
        <v>581.50649399999998</v>
      </c>
      <c r="M114" s="16">
        <f>M115+M118</f>
        <v>494.32690400999991</v>
      </c>
      <c r="N114" s="16">
        <f t="shared" ref="N114:O114" si="172">N115+N118</f>
        <v>509.35596085999987</v>
      </c>
      <c r="O114" s="16">
        <f t="shared" si="172"/>
        <v>-15.029056849999998</v>
      </c>
      <c r="P114" s="62">
        <v>101</v>
      </c>
    </row>
    <row r="115" spans="1:16" ht="12.75" customHeight="1" x14ac:dyDescent="0.2">
      <c r="A115" s="60">
        <v>102</v>
      </c>
      <c r="B115" s="82" t="s">
        <v>11</v>
      </c>
      <c r="C115" s="16">
        <f>C116+C117</f>
        <v>2521.8152</v>
      </c>
      <c r="D115" s="16">
        <f t="shared" ref="D115:G115" si="173">D116+D117</f>
        <v>674.48030000000006</v>
      </c>
      <c r="E115" s="16">
        <f t="shared" si="173"/>
        <v>593.86249999999995</v>
      </c>
      <c r="F115" s="16">
        <f t="shared" si="173"/>
        <v>629.7989</v>
      </c>
      <c r="G115" s="16">
        <f t="shared" si="173"/>
        <v>623.67349999999999</v>
      </c>
      <c r="H115" s="16">
        <f>H116+H117</f>
        <v>2530.7606639999995</v>
      </c>
      <c r="I115" s="13">
        <f t="shared" ref="I115:L115" si="174">I116+I117</f>
        <v>631.07749699999999</v>
      </c>
      <c r="J115" s="13">
        <f t="shared" si="174"/>
        <v>600.93717599999991</v>
      </c>
      <c r="K115" s="13">
        <f t="shared" si="174"/>
        <v>664.36949699999991</v>
      </c>
      <c r="L115" s="13">
        <f t="shared" si="174"/>
        <v>634.37649399999998</v>
      </c>
      <c r="M115" s="16">
        <f>M116+M117</f>
        <v>562.13890400999992</v>
      </c>
      <c r="N115" s="13">
        <f t="shared" ref="N115:O115" si="175">N116+N117</f>
        <v>553.35596085999987</v>
      </c>
      <c r="O115" s="13">
        <f t="shared" si="175"/>
        <v>8.7829431499999995</v>
      </c>
      <c r="P115" s="62">
        <v>102</v>
      </c>
    </row>
    <row r="116" spans="1:16" ht="12.75" customHeight="1" x14ac:dyDescent="0.2">
      <c r="A116" s="60">
        <v>103</v>
      </c>
      <c r="B116" s="88" t="s">
        <v>92</v>
      </c>
      <c r="C116" s="16">
        <f t="shared" ref="C116:C117" si="176">D116+E116+F116+G116</f>
        <v>2496.5709999999999</v>
      </c>
      <c r="D116" s="12">
        <v>669.35270000000003</v>
      </c>
      <c r="E116" s="12">
        <v>588.26199999999994</v>
      </c>
      <c r="F116" s="12">
        <v>624.20920000000001</v>
      </c>
      <c r="G116" s="12">
        <v>614.74710000000005</v>
      </c>
      <c r="H116" s="16">
        <f t="shared" ref="H116:H117" si="177">I116+J116+K116+L116</f>
        <v>2496.0381849999994</v>
      </c>
      <c r="I116" s="13">
        <v>624.646432</v>
      </c>
      <c r="J116" s="13">
        <v>592.28019099999995</v>
      </c>
      <c r="K116" s="13">
        <v>654.83264199999996</v>
      </c>
      <c r="L116" s="13">
        <v>624.27891999999997</v>
      </c>
      <c r="M116" s="16">
        <f t="shared" ref="M116:M117" si="178">N116+O116</f>
        <v>554.07444173999988</v>
      </c>
      <c r="N116" s="13">
        <v>545.38966742999992</v>
      </c>
      <c r="O116" s="13">
        <v>8.6847743099999999</v>
      </c>
      <c r="P116" s="62">
        <v>103</v>
      </c>
    </row>
    <row r="117" spans="1:16" ht="12.75" customHeight="1" x14ac:dyDescent="0.2">
      <c r="A117" s="60">
        <v>104</v>
      </c>
      <c r="B117" s="88" t="s">
        <v>93</v>
      </c>
      <c r="C117" s="16">
        <f t="shared" si="176"/>
        <v>25.244199999999999</v>
      </c>
      <c r="D117" s="12">
        <v>5.1276000000000002</v>
      </c>
      <c r="E117" s="12">
        <v>5.6005000000000003</v>
      </c>
      <c r="F117" s="12">
        <v>5.5896999999999997</v>
      </c>
      <c r="G117" s="12">
        <v>8.9263999999999992</v>
      </c>
      <c r="H117" s="16">
        <f t="shared" si="177"/>
        <v>34.722479</v>
      </c>
      <c r="I117" s="13">
        <v>6.4310650000000003</v>
      </c>
      <c r="J117" s="13">
        <v>8.6569850000000006</v>
      </c>
      <c r="K117" s="13">
        <v>9.5368549999999992</v>
      </c>
      <c r="L117" s="13">
        <v>10.097574</v>
      </c>
      <c r="M117" s="16">
        <f t="shared" si="178"/>
        <v>8.0644622699999999</v>
      </c>
      <c r="N117" s="13">
        <v>7.9662934299999995</v>
      </c>
      <c r="O117" s="13">
        <v>9.8168839999999993E-2</v>
      </c>
      <c r="P117" s="62">
        <v>104</v>
      </c>
    </row>
    <row r="118" spans="1:16" ht="12.75" customHeight="1" x14ac:dyDescent="0.2">
      <c r="A118" s="60">
        <v>105</v>
      </c>
      <c r="B118" s="82" t="s">
        <v>12</v>
      </c>
      <c r="C118" s="16">
        <f>C119+C120</f>
        <v>-211.2791</v>
      </c>
      <c r="D118" s="16">
        <f t="shared" ref="D118:G118" si="179">D119+D120</f>
        <v>-52.3523</v>
      </c>
      <c r="E118" s="16">
        <f t="shared" si="179"/>
        <v>-52.8108</v>
      </c>
      <c r="F118" s="16">
        <f t="shared" si="179"/>
        <v>-52.405200000000001</v>
      </c>
      <c r="G118" s="16">
        <f t="shared" si="179"/>
        <v>-53.710799999999999</v>
      </c>
      <c r="H118" s="16">
        <f>H119+H120</f>
        <v>-211.48000000000002</v>
      </c>
      <c r="I118" s="13">
        <f t="shared" ref="I118:L118" si="180">I119+I120</f>
        <v>-53</v>
      </c>
      <c r="J118" s="13">
        <f t="shared" si="180"/>
        <v>-52.7</v>
      </c>
      <c r="K118" s="13">
        <f t="shared" si="180"/>
        <v>-52.91</v>
      </c>
      <c r="L118" s="13">
        <f t="shared" si="180"/>
        <v>-52.870000000000005</v>
      </c>
      <c r="M118" s="16">
        <f>M119+M120</f>
        <v>-67.811999999999998</v>
      </c>
      <c r="N118" s="13">
        <f t="shared" ref="N118:O118" si="181">N119+N120</f>
        <v>-44</v>
      </c>
      <c r="O118" s="13">
        <f t="shared" si="181"/>
        <v>-23.811999999999998</v>
      </c>
      <c r="P118" s="62">
        <v>105</v>
      </c>
    </row>
    <row r="119" spans="1:16" ht="12.75" customHeight="1" x14ac:dyDescent="0.2">
      <c r="A119" s="60">
        <v>106</v>
      </c>
      <c r="B119" s="88" t="s">
        <v>92</v>
      </c>
      <c r="C119" s="16">
        <f t="shared" ref="C119:C120" si="182">D119+E119+F119+G119</f>
        <v>-189.947</v>
      </c>
      <c r="D119" s="16">
        <v>-47.046999999999997</v>
      </c>
      <c r="E119" s="16">
        <v>-47.4</v>
      </c>
      <c r="F119" s="16">
        <v>-47.2</v>
      </c>
      <c r="G119" s="16">
        <v>-48.3</v>
      </c>
      <c r="H119" s="16">
        <f t="shared" ref="H119:H120" si="183">I119+J119+K119+L119</f>
        <v>-190.4</v>
      </c>
      <c r="I119" s="13">
        <v>-47.65</v>
      </c>
      <c r="J119" s="13">
        <v>-47.5</v>
      </c>
      <c r="K119" s="13">
        <v>-47.65</v>
      </c>
      <c r="L119" s="13">
        <v>-47.6</v>
      </c>
      <c r="M119" s="16">
        <f t="shared" ref="M119:M120" si="184">N119+O119</f>
        <v>-60.5</v>
      </c>
      <c r="N119" s="13">
        <v>-39.1</v>
      </c>
      <c r="O119" s="13">
        <v>-21.4</v>
      </c>
      <c r="P119" s="62">
        <v>106</v>
      </c>
    </row>
    <row r="120" spans="1:16" ht="12.75" customHeight="1" x14ac:dyDescent="0.2">
      <c r="A120" s="60">
        <v>107</v>
      </c>
      <c r="B120" s="88" t="s">
        <v>94</v>
      </c>
      <c r="C120" s="16">
        <f t="shared" si="182"/>
        <v>-21.332100000000001</v>
      </c>
      <c r="D120" s="12">
        <v>-5.3052999999999999</v>
      </c>
      <c r="E120" s="12">
        <v>-5.4108000000000001</v>
      </c>
      <c r="F120" s="12">
        <v>-5.2051999999999996</v>
      </c>
      <c r="G120" s="12">
        <v>-5.4108000000000001</v>
      </c>
      <c r="H120" s="16">
        <f t="shared" si="183"/>
        <v>-21.08</v>
      </c>
      <c r="I120" s="13">
        <v>-5.35</v>
      </c>
      <c r="J120" s="13">
        <v>-5.2</v>
      </c>
      <c r="K120" s="13">
        <v>-5.26</v>
      </c>
      <c r="L120" s="13">
        <v>-5.27</v>
      </c>
      <c r="M120" s="16">
        <f t="shared" si="184"/>
        <v>-7.3120000000000003</v>
      </c>
      <c r="N120" s="13">
        <v>-4.9000000000000004</v>
      </c>
      <c r="O120" s="13">
        <v>-2.4119999999999999</v>
      </c>
      <c r="P120" s="62">
        <v>107</v>
      </c>
    </row>
    <row r="121" spans="1:16" ht="12.75" customHeight="1" x14ac:dyDescent="0.2">
      <c r="A121" s="60">
        <v>108</v>
      </c>
      <c r="B121" s="87" t="s">
        <v>95</v>
      </c>
      <c r="C121" s="16">
        <f>C122+C123</f>
        <v>47.585900000000002</v>
      </c>
      <c r="D121" s="16">
        <f t="shared" ref="D121:G121" si="185">D122+D123</f>
        <v>10.008100000000001</v>
      </c>
      <c r="E121" s="16">
        <f t="shared" si="185"/>
        <v>12.5595</v>
      </c>
      <c r="F121" s="16">
        <f t="shared" si="185"/>
        <v>12.1968</v>
      </c>
      <c r="G121" s="16">
        <f t="shared" si="185"/>
        <v>12.8215</v>
      </c>
      <c r="H121" s="16">
        <f>H122+H123</f>
        <v>54.439631999999996</v>
      </c>
      <c r="I121" s="13">
        <f t="shared" ref="I121:L121" si="186">I122+I123</f>
        <v>13.381888999999999</v>
      </c>
      <c r="J121" s="13">
        <f t="shared" si="186"/>
        <v>14.588181000000001</v>
      </c>
      <c r="K121" s="13">
        <f t="shared" si="186"/>
        <v>12.654205000000001</v>
      </c>
      <c r="L121" s="13">
        <f t="shared" si="186"/>
        <v>13.815357000000001</v>
      </c>
      <c r="M121" s="16">
        <f>M122+M123</f>
        <v>11.425999569999998</v>
      </c>
      <c r="N121" s="13">
        <f t="shared" ref="N121:O121" si="187">N122+N123</f>
        <v>11.495682689999999</v>
      </c>
      <c r="O121" s="13">
        <f t="shared" si="187"/>
        <v>-6.9683119999999987E-2</v>
      </c>
      <c r="P121" s="62">
        <v>108</v>
      </c>
    </row>
    <row r="122" spans="1:16" ht="12.75" customHeight="1" x14ac:dyDescent="0.2">
      <c r="A122" s="60">
        <v>109</v>
      </c>
      <c r="B122" s="82" t="s">
        <v>11</v>
      </c>
      <c r="C122" s="16">
        <f t="shared" ref="C122:C123" si="188">D122+E122+F122+G122</f>
        <v>57.100200000000001</v>
      </c>
      <c r="D122" s="13">
        <v>12.5106</v>
      </c>
      <c r="E122" s="13">
        <v>14.864100000000001</v>
      </c>
      <c r="F122" s="13">
        <v>14.398999999999999</v>
      </c>
      <c r="G122" s="13">
        <v>15.326499999999999</v>
      </c>
      <c r="H122" s="16">
        <f t="shared" ref="H122:H123" si="189">I122+J122+K122+L122</f>
        <v>64.226298999999997</v>
      </c>
      <c r="I122" s="13">
        <v>15.881888999999999</v>
      </c>
      <c r="J122" s="13">
        <v>16.988181000000001</v>
      </c>
      <c r="K122" s="13">
        <v>15.094205000000001</v>
      </c>
      <c r="L122" s="13">
        <v>16.262024</v>
      </c>
      <c r="M122" s="16">
        <f t="shared" ref="M122:M123" si="190">N122+O122</f>
        <v>14.355999569999998</v>
      </c>
      <c r="N122" s="13">
        <v>13.505682689999999</v>
      </c>
      <c r="O122" s="13">
        <v>0.85031688000000005</v>
      </c>
      <c r="P122" s="62">
        <v>109</v>
      </c>
    </row>
    <row r="123" spans="1:16" ht="12.75" customHeight="1" x14ac:dyDescent="0.2">
      <c r="A123" s="60">
        <v>110</v>
      </c>
      <c r="B123" s="82" t="s">
        <v>12</v>
      </c>
      <c r="C123" s="16">
        <f t="shared" si="188"/>
        <v>-9.5142999999999986</v>
      </c>
      <c r="D123" s="16">
        <v>-2.5024999999999999</v>
      </c>
      <c r="E123" s="16">
        <v>-2.3046000000000002</v>
      </c>
      <c r="F123" s="16">
        <v>-2.2021999999999999</v>
      </c>
      <c r="G123" s="16">
        <v>-2.5049999999999999</v>
      </c>
      <c r="H123" s="16">
        <f t="shared" si="189"/>
        <v>-9.7866669999999996</v>
      </c>
      <c r="I123" s="13">
        <v>-2.5</v>
      </c>
      <c r="J123" s="13">
        <v>-2.4</v>
      </c>
      <c r="K123" s="13">
        <v>-2.44</v>
      </c>
      <c r="L123" s="13">
        <v>-2.4466670000000001</v>
      </c>
      <c r="M123" s="16">
        <f t="shared" si="190"/>
        <v>-2.9299999999999997</v>
      </c>
      <c r="N123" s="13">
        <v>-2.0099999999999998</v>
      </c>
      <c r="O123" s="13">
        <v>-0.92</v>
      </c>
      <c r="P123" s="62">
        <v>110</v>
      </c>
    </row>
    <row r="124" spans="1:16" ht="12.75" customHeight="1" x14ac:dyDescent="0.2">
      <c r="A124" s="60">
        <v>111</v>
      </c>
      <c r="B124" s="87" t="s">
        <v>96</v>
      </c>
      <c r="C124" s="16">
        <f t="shared" ref="C124:O124" si="191">C125+C128</f>
        <v>-420.87439999999998</v>
      </c>
      <c r="D124" s="16">
        <f t="shared" si="191"/>
        <v>-112.0775</v>
      </c>
      <c r="E124" s="16">
        <f t="shared" si="191"/>
        <v>-110.00139999999999</v>
      </c>
      <c r="F124" s="16">
        <f t="shared" si="191"/>
        <v>-110.59819999999999</v>
      </c>
      <c r="G124" s="16">
        <f t="shared" si="191"/>
        <v>-88.197300000000013</v>
      </c>
      <c r="H124" s="16">
        <f t="shared" si="191"/>
        <v>-333.84373899999997</v>
      </c>
      <c r="I124" s="16">
        <f t="shared" si="191"/>
        <v>-84.663061999999996</v>
      </c>
      <c r="J124" s="16">
        <f t="shared" si="191"/>
        <v>-82.614057000000003</v>
      </c>
      <c r="K124" s="16">
        <f t="shared" si="191"/>
        <v>-84.875819000000007</v>
      </c>
      <c r="L124" s="16">
        <f t="shared" si="191"/>
        <v>-81.690801000000008</v>
      </c>
      <c r="M124" s="16">
        <f t="shared" si="191"/>
        <v>-61.212340480000002</v>
      </c>
      <c r="N124" s="16">
        <f t="shared" si="191"/>
        <v>-67.99537518999999</v>
      </c>
      <c r="O124" s="16">
        <f t="shared" si="191"/>
        <v>6.783034709999999</v>
      </c>
      <c r="P124" s="62">
        <v>111</v>
      </c>
    </row>
    <row r="125" spans="1:16" ht="12.75" customHeight="1" x14ac:dyDescent="0.2">
      <c r="A125" s="60">
        <v>112</v>
      </c>
      <c r="B125" s="82" t="s">
        <v>11</v>
      </c>
      <c r="C125" s="16">
        <f>C126+C127</f>
        <v>74.879700000000014</v>
      </c>
      <c r="D125" s="16">
        <f t="shared" ref="D125:G125" si="192">D126+D127</f>
        <v>18.798300000000001</v>
      </c>
      <c r="E125" s="16">
        <f t="shared" si="192"/>
        <v>18.292999999999999</v>
      </c>
      <c r="F125" s="16">
        <f t="shared" si="192"/>
        <v>18.5412</v>
      </c>
      <c r="G125" s="16">
        <f t="shared" si="192"/>
        <v>19.247199999999999</v>
      </c>
      <c r="H125" s="16">
        <f>H126+H127</f>
        <v>78.400193000000002</v>
      </c>
      <c r="I125" s="13">
        <f t="shared" ref="I125:L125" si="193">I126+I127</f>
        <v>19.792697999999998</v>
      </c>
      <c r="J125" s="13">
        <f t="shared" si="193"/>
        <v>18.976115999999998</v>
      </c>
      <c r="K125" s="13">
        <f t="shared" si="193"/>
        <v>19.540168999999999</v>
      </c>
      <c r="L125" s="13">
        <f t="shared" si="193"/>
        <v>20.09121</v>
      </c>
      <c r="M125" s="16">
        <f>M126+M127</f>
        <v>32.400010169999995</v>
      </c>
      <c r="N125" s="13">
        <f t="shared" ref="N125:O125" si="194">N126+N127</f>
        <v>19.674371470000001</v>
      </c>
      <c r="O125" s="13">
        <f t="shared" si="194"/>
        <v>12.725638699999999</v>
      </c>
      <c r="P125" s="62">
        <v>112</v>
      </c>
    </row>
    <row r="126" spans="1:16" ht="12.75" customHeight="1" x14ac:dyDescent="0.2">
      <c r="A126" s="60">
        <v>113</v>
      </c>
      <c r="B126" s="88" t="s">
        <v>97</v>
      </c>
      <c r="C126" s="16">
        <f t="shared" ref="C126:C127" si="195">D126+E126+F126+G126</f>
        <v>58.254700000000007</v>
      </c>
      <c r="D126" s="12">
        <v>14.6942</v>
      </c>
      <c r="E126" s="12">
        <v>14.0846</v>
      </c>
      <c r="F126" s="12">
        <v>14.437100000000001</v>
      </c>
      <c r="G126" s="12">
        <v>15.0388</v>
      </c>
      <c r="H126" s="16">
        <f t="shared" ref="H126:H127" si="196">I126+J126+K126+L126</f>
        <v>61.706860000000006</v>
      </c>
      <c r="I126" s="13">
        <v>15.592697999999999</v>
      </c>
      <c r="J126" s="13">
        <v>14.876116</v>
      </c>
      <c r="K126" s="13">
        <v>15.320169</v>
      </c>
      <c r="L126" s="13">
        <v>15.917877000000001</v>
      </c>
      <c r="M126" s="16">
        <f t="shared" ref="M126:M127" si="197">N126+O126</f>
        <v>26.600010169999997</v>
      </c>
      <c r="N126" s="13">
        <v>15.77437147</v>
      </c>
      <c r="O126" s="13">
        <v>10.825638699999999</v>
      </c>
      <c r="P126" s="62">
        <v>113</v>
      </c>
    </row>
    <row r="127" spans="1:16" ht="12.75" customHeight="1" x14ac:dyDescent="0.2">
      <c r="A127" s="60">
        <v>114</v>
      </c>
      <c r="B127" s="88" t="s">
        <v>98</v>
      </c>
      <c r="C127" s="16">
        <f t="shared" si="195"/>
        <v>16.625</v>
      </c>
      <c r="D127" s="16">
        <v>4.1040999999999999</v>
      </c>
      <c r="E127" s="16">
        <v>4.2084000000000001</v>
      </c>
      <c r="F127" s="16">
        <v>4.1040999999999999</v>
      </c>
      <c r="G127" s="16">
        <v>4.2084000000000001</v>
      </c>
      <c r="H127" s="16">
        <f t="shared" si="196"/>
        <v>16.693332999999999</v>
      </c>
      <c r="I127" s="13">
        <v>4.2</v>
      </c>
      <c r="J127" s="13">
        <v>4.0999999999999996</v>
      </c>
      <c r="K127" s="13">
        <v>4.22</v>
      </c>
      <c r="L127" s="13">
        <v>4.1733330000000004</v>
      </c>
      <c r="M127" s="16">
        <f t="shared" si="197"/>
        <v>5.8</v>
      </c>
      <c r="N127" s="13">
        <v>3.9</v>
      </c>
      <c r="O127" s="13">
        <v>1.9</v>
      </c>
      <c r="P127" s="62">
        <v>114</v>
      </c>
    </row>
    <row r="128" spans="1:16" ht="12.75" customHeight="1" x14ac:dyDescent="0.2">
      <c r="A128" s="60">
        <v>115</v>
      </c>
      <c r="B128" s="82" t="s">
        <v>12</v>
      </c>
      <c r="C128" s="16">
        <f>C129+C130</f>
        <v>-495.75409999999999</v>
      </c>
      <c r="D128" s="16">
        <f t="shared" ref="D128:G128" si="198">D129+D130</f>
        <v>-130.8758</v>
      </c>
      <c r="E128" s="16">
        <f t="shared" si="198"/>
        <v>-128.2944</v>
      </c>
      <c r="F128" s="16">
        <f t="shared" si="198"/>
        <v>-129.13939999999999</v>
      </c>
      <c r="G128" s="16">
        <f t="shared" si="198"/>
        <v>-107.44450000000001</v>
      </c>
      <c r="H128" s="16">
        <f>H129+H130</f>
        <v>-412.24393199999997</v>
      </c>
      <c r="I128" s="13">
        <f t="shared" ref="I128:L128" si="199">I129+I130</f>
        <v>-104.45576</v>
      </c>
      <c r="J128" s="13">
        <f t="shared" si="199"/>
        <v>-101.59017299999999</v>
      </c>
      <c r="K128" s="13">
        <f t="shared" si="199"/>
        <v>-104.415988</v>
      </c>
      <c r="L128" s="13">
        <f t="shared" si="199"/>
        <v>-101.78201100000001</v>
      </c>
      <c r="M128" s="16">
        <f>M129+M130</f>
        <v>-93.612350649999996</v>
      </c>
      <c r="N128" s="13">
        <f t="shared" ref="N128:O128" si="200">N129+N130</f>
        <v>-87.669746659999987</v>
      </c>
      <c r="O128" s="13">
        <f t="shared" si="200"/>
        <v>-5.9426039900000003</v>
      </c>
      <c r="P128" s="62">
        <v>115</v>
      </c>
    </row>
    <row r="129" spans="1:16" ht="12.75" customHeight="1" x14ac:dyDescent="0.2">
      <c r="A129" s="60">
        <v>116</v>
      </c>
      <c r="B129" s="88" t="s">
        <v>99</v>
      </c>
      <c r="C129" s="16">
        <f t="shared" ref="C129:C130" si="201">D129+E129+F129+G129</f>
        <v>-270.74930000000001</v>
      </c>
      <c r="D129" s="12">
        <v>-72.464100000000002</v>
      </c>
      <c r="E129" s="12">
        <v>-71.345100000000002</v>
      </c>
      <c r="F129" s="12">
        <v>-74.041499999999999</v>
      </c>
      <c r="G129" s="12">
        <v>-52.898600000000002</v>
      </c>
      <c r="H129" s="16">
        <f t="shared" ref="H129:H130" si="202">I129+J129+K129+L129</f>
        <v>-188.34649899999999</v>
      </c>
      <c r="I129" s="13">
        <v>-46.924689000000001</v>
      </c>
      <c r="J129" s="13">
        <v>-46.350856999999998</v>
      </c>
      <c r="K129" s="13">
        <v>-48.335467000000001</v>
      </c>
      <c r="L129" s="13">
        <v>-46.735486000000002</v>
      </c>
      <c r="M129" s="16">
        <f t="shared" ref="M129:M130" si="203">N129+O129</f>
        <v>-45.002280409999997</v>
      </c>
      <c r="N129" s="13">
        <v>-42.710050359999997</v>
      </c>
      <c r="O129" s="13">
        <v>-2.2922300500000001</v>
      </c>
      <c r="P129" s="62">
        <v>116</v>
      </c>
    </row>
    <row r="130" spans="1:16" ht="12.75" customHeight="1" x14ac:dyDescent="0.2">
      <c r="A130" s="60">
        <v>117</v>
      </c>
      <c r="B130" s="88" t="s">
        <v>100</v>
      </c>
      <c r="C130" s="16">
        <f t="shared" si="201"/>
        <v>-225.00479999999999</v>
      </c>
      <c r="D130" s="12">
        <v>-58.411700000000003</v>
      </c>
      <c r="E130" s="12">
        <v>-56.949300000000001</v>
      </c>
      <c r="F130" s="12">
        <v>-55.097900000000003</v>
      </c>
      <c r="G130" s="12">
        <v>-54.545900000000003</v>
      </c>
      <c r="H130" s="16">
        <f t="shared" si="202"/>
        <v>-223.89743300000001</v>
      </c>
      <c r="I130" s="13">
        <v>-57.531070999999997</v>
      </c>
      <c r="J130" s="13">
        <v>-55.239316000000002</v>
      </c>
      <c r="K130" s="13">
        <v>-56.080520999999997</v>
      </c>
      <c r="L130" s="13">
        <v>-55.046525000000003</v>
      </c>
      <c r="M130" s="16">
        <f t="shared" si="203"/>
        <v>-48.610070239999999</v>
      </c>
      <c r="N130" s="13">
        <v>-44.959696299999997</v>
      </c>
      <c r="O130" s="13">
        <v>-3.6503739400000002</v>
      </c>
      <c r="P130" s="62">
        <v>117</v>
      </c>
    </row>
    <row r="131" spans="1:16" ht="12.95" customHeight="1" x14ac:dyDescent="0.2">
      <c r="A131" s="60">
        <v>118</v>
      </c>
      <c r="B131" s="85" t="s">
        <v>101</v>
      </c>
      <c r="C131" s="63">
        <f>C132+C133</f>
        <v>3432.9571189999992</v>
      </c>
      <c r="D131" s="69">
        <f t="shared" ref="D131:G131" si="204">D132+D133</f>
        <v>1044.2405099999999</v>
      </c>
      <c r="E131" s="69">
        <f t="shared" si="204"/>
        <v>997.82363900000018</v>
      </c>
      <c r="F131" s="69">
        <f t="shared" si="204"/>
        <v>765.65802000000008</v>
      </c>
      <c r="G131" s="69">
        <f t="shared" si="204"/>
        <v>625.23495000000003</v>
      </c>
      <c r="H131" s="63">
        <f>H132+H133</f>
        <v>3108.9813529999992</v>
      </c>
      <c r="I131" s="65">
        <f t="shared" ref="I131:L131" si="205">I132+I133</f>
        <v>992.12293000000011</v>
      </c>
      <c r="J131" s="65">
        <f t="shared" si="205"/>
        <v>896.55807300000015</v>
      </c>
      <c r="K131" s="65">
        <f t="shared" si="205"/>
        <v>654.36396300000001</v>
      </c>
      <c r="L131" s="65">
        <f t="shared" si="205"/>
        <v>565.93638699999997</v>
      </c>
      <c r="M131" s="63">
        <f>M132+M133</f>
        <v>532.78017199999999</v>
      </c>
      <c r="N131" s="65">
        <f t="shared" ref="N131:O131" si="206">N132+N133</f>
        <v>538.34282899999994</v>
      </c>
      <c r="O131" s="65">
        <f t="shared" si="206"/>
        <v>-5.5626569999999997</v>
      </c>
      <c r="P131" s="62">
        <v>118</v>
      </c>
    </row>
    <row r="132" spans="1:16" ht="12.75" customHeight="1" x14ac:dyDescent="0.2">
      <c r="A132" s="60">
        <v>119</v>
      </c>
      <c r="B132" s="82" t="s">
        <v>11</v>
      </c>
      <c r="C132" s="16">
        <f>C135+C141</f>
        <v>4617.2242929999993</v>
      </c>
      <c r="D132" s="16">
        <f t="shared" ref="D132:G133" si="207">D135+D141</f>
        <v>1378.1247209999999</v>
      </c>
      <c r="E132" s="16">
        <f t="shared" si="207"/>
        <v>1251.8282060000001</v>
      </c>
      <c r="F132" s="16">
        <f t="shared" si="207"/>
        <v>1012.223507</v>
      </c>
      <c r="G132" s="16">
        <f t="shared" si="207"/>
        <v>975.04785900000002</v>
      </c>
      <c r="H132" s="16">
        <f>H135+H141</f>
        <v>4521.1033179999995</v>
      </c>
      <c r="I132" s="16">
        <f t="shared" ref="I132:L133" si="208">I135+I141</f>
        <v>1389.4318330000001</v>
      </c>
      <c r="J132" s="16">
        <f t="shared" si="208"/>
        <v>1232.3650890000001</v>
      </c>
      <c r="K132" s="16">
        <f t="shared" si="208"/>
        <v>979.05171299999995</v>
      </c>
      <c r="L132" s="16">
        <f t="shared" si="208"/>
        <v>920.254683</v>
      </c>
      <c r="M132" s="16">
        <f>M135+M141</f>
        <v>890.73664099999996</v>
      </c>
      <c r="N132" s="16">
        <f t="shared" ref="N132:O133" si="209">N135+N141</f>
        <v>890.60684099999992</v>
      </c>
      <c r="O132" s="16">
        <f t="shared" si="209"/>
        <v>0.1298</v>
      </c>
      <c r="P132" s="62">
        <v>119</v>
      </c>
    </row>
    <row r="133" spans="1:16" ht="12.75" customHeight="1" x14ac:dyDescent="0.2">
      <c r="A133" s="60">
        <v>120</v>
      </c>
      <c r="B133" s="82" t="s">
        <v>12</v>
      </c>
      <c r="C133" s="16">
        <f>C136+C142</f>
        <v>-1184.2671740000001</v>
      </c>
      <c r="D133" s="16">
        <f t="shared" si="207"/>
        <v>-333.88421099999999</v>
      </c>
      <c r="E133" s="16">
        <f t="shared" si="207"/>
        <v>-254.00456700000001</v>
      </c>
      <c r="F133" s="16">
        <f t="shared" si="207"/>
        <v>-246.56548699999999</v>
      </c>
      <c r="G133" s="16">
        <f t="shared" si="207"/>
        <v>-349.81290899999999</v>
      </c>
      <c r="H133" s="16">
        <f>H136+H142</f>
        <v>-1412.121965</v>
      </c>
      <c r="I133" s="16">
        <f t="shared" si="208"/>
        <v>-397.30890299999999</v>
      </c>
      <c r="J133" s="16">
        <f t="shared" si="208"/>
        <v>-335.80701600000003</v>
      </c>
      <c r="K133" s="16">
        <f t="shared" si="208"/>
        <v>-324.68774999999999</v>
      </c>
      <c r="L133" s="16">
        <f t="shared" si="208"/>
        <v>-354.31829599999998</v>
      </c>
      <c r="M133" s="16">
        <f>M136+M142</f>
        <v>-357.95646900000003</v>
      </c>
      <c r="N133" s="16">
        <f t="shared" si="209"/>
        <v>-352.26401199999998</v>
      </c>
      <c r="O133" s="16">
        <f t="shared" si="209"/>
        <v>-5.6924570000000001</v>
      </c>
      <c r="P133" s="62">
        <v>120</v>
      </c>
    </row>
    <row r="134" spans="1:16" ht="12.75" customHeight="1" x14ac:dyDescent="0.2">
      <c r="A134" s="60">
        <v>121</v>
      </c>
      <c r="B134" s="86" t="s">
        <v>102</v>
      </c>
      <c r="C134" s="63">
        <f>C135+C136</f>
        <v>-107.73868400000001</v>
      </c>
      <c r="D134" s="69">
        <f t="shared" ref="D134:G134" si="210">D135+D136</f>
        <v>-37.508601000000006</v>
      </c>
      <c r="E134" s="69">
        <f t="shared" si="210"/>
        <v>-11.139310999999999</v>
      </c>
      <c r="F134" s="69">
        <f t="shared" si="210"/>
        <v>-11.022275</v>
      </c>
      <c r="G134" s="69">
        <f t="shared" si="210"/>
        <v>-48.068497000000001</v>
      </c>
      <c r="H134" s="63">
        <f>H135+H136</f>
        <v>-132.05600600000002</v>
      </c>
      <c r="I134" s="65">
        <f t="shared" ref="I134:L134" si="211">I135+I136</f>
        <v>-33.91825200000001</v>
      </c>
      <c r="J134" s="65">
        <f t="shared" si="211"/>
        <v>-31.135405000000006</v>
      </c>
      <c r="K134" s="65">
        <f t="shared" si="211"/>
        <v>-29.635093000000005</v>
      </c>
      <c r="L134" s="65">
        <f t="shared" si="211"/>
        <v>-37.367255999999998</v>
      </c>
      <c r="M134" s="63">
        <f>M135+M136</f>
        <v>-51.863961000000003</v>
      </c>
      <c r="N134" s="65">
        <f t="shared" ref="N134:O134" si="212">N135+N136</f>
        <v>-50.868138999999999</v>
      </c>
      <c r="O134" s="65">
        <f t="shared" si="212"/>
        <v>-0.9958220000000001</v>
      </c>
      <c r="P134" s="62">
        <v>121</v>
      </c>
    </row>
    <row r="135" spans="1:16" ht="12.75" customHeight="1" x14ac:dyDescent="0.2">
      <c r="A135" s="60">
        <v>122</v>
      </c>
      <c r="B135" s="82" t="s">
        <v>11</v>
      </c>
      <c r="C135" s="16">
        <f>D135+E135+F135+G135</f>
        <v>163.877014</v>
      </c>
      <c r="D135" s="16">
        <v>41.514294999999997</v>
      </c>
      <c r="E135" s="16">
        <v>43.308995000000003</v>
      </c>
      <c r="F135" s="16">
        <v>43.523966999999999</v>
      </c>
      <c r="G135" s="16">
        <v>35.529756999999996</v>
      </c>
      <c r="H135" s="16">
        <f>I135+J135+K135+L135</f>
        <v>182.13644399999998</v>
      </c>
      <c r="I135" s="13">
        <v>58.989300999999998</v>
      </c>
      <c r="J135" s="13">
        <v>39.608666999999997</v>
      </c>
      <c r="K135" s="13">
        <v>41.477910999999999</v>
      </c>
      <c r="L135" s="13">
        <v>42.060564999999997</v>
      </c>
      <c r="M135" s="16">
        <f>N135+O135</f>
        <v>28.941911000000001</v>
      </c>
      <c r="N135" s="13">
        <v>28.812111000000002</v>
      </c>
      <c r="O135" s="13">
        <v>0.1298</v>
      </c>
      <c r="P135" s="62">
        <v>122</v>
      </c>
    </row>
    <row r="136" spans="1:16" ht="12.75" customHeight="1" x14ac:dyDescent="0.2">
      <c r="A136" s="60">
        <v>123</v>
      </c>
      <c r="B136" s="82" t="s">
        <v>12</v>
      </c>
      <c r="C136" s="14">
        <f>C137+C138+C139</f>
        <v>-271.61569800000001</v>
      </c>
      <c r="D136" s="14">
        <f t="shared" ref="D136:G136" si="213">D137+D138+D139</f>
        <v>-79.022896000000003</v>
      </c>
      <c r="E136" s="14">
        <f t="shared" si="213"/>
        <v>-54.448306000000002</v>
      </c>
      <c r="F136" s="14">
        <f t="shared" si="213"/>
        <v>-54.546241999999999</v>
      </c>
      <c r="G136" s="14">
        <f t="shared" si="213"/>
        <v>-83.598253999999997</v>
      </c>
      <c r="H136" s="14">
        <f>H137+H138+H139</f>
        <v>-314.19245000000001</v>
      </c>
      <c r="I136" s="14">
        <f t="shared" ref="I136:L136" si="214">I137+I138+I139</f>
        <v>-92.907553000000007</v>
      </c>
      <c r="J136" s="14">
        <f t="shared" si="214"/>
        <v>-70.744072000000003</v>
      </c>
      <c r="K136" s="14">
        <f t="shared" si="214"/>
        <v>-71.113004000000004</v>
      </c>
      <c r="L136" s="14">
        <f t="shared" si="214"/>
        <v>-79.427820999999994</v>
      </c>
      <c r="M136" s="14">
        <f>M137+M138+M139</f>
        <v>-80.805872000000008</v>
      </c>
      <c r="N136" s="14">
        <f t="shared" ref="N136:O136" si="215">N137+N138+N139</f>
        <v>-79.680250000000001</v>
      </c>
      <c r="O136" s="14">
        <f t="shared" si="215"/>
        <v>-1.1256220000000001</v>
      </c>
      <c r="P136" s="62">
        <v>123</v>
      </c>
    </row>
    <row r="137" spans="1:16" ht="12.75" customHeight="1" x14ac:dyDescent="0.2">
      <c r="A137" s="60">
        <v>124</v>
      </c>
      <c r="B137" s="92" t="s">
        <v>103</v>
      </c>
      <c r="C137" s="16">
        <f t="shared" ref="C137:C139" si="216">D137+E137+F137+G137</f>
        <v>-90.694851999999997</v>
      </c>
      <c r="D137" s="16">
        <v>-31.057917</v>
      </c>
      <c r="E137" s="16">
        <v>-16.206364000000001</v>
      </c>
      <c r="F137" s="16">
        <v>-16.254958999999999</v>
      </c>
      <c r="G137" s="16">
        <v>-27.175612000000001</v>
      </c>
      <c r="H137" s="16">
        <f t="shared" ref="H137:H139" si="217">I137+J137+K137+L137</f>
        <v>-101.829504</v>
      </c>
      <c r="I137" s="13">
        <v>-36.328111</v>
      </c>
      <c r="J137" s="13">
        <v>-21.048783</v>
      </c>
      <c r="K137" s="13">
        <v>-20.861962000000002</v>
      </c>
      <c r="L137" s="13">
        <v>-23.590647999999998</v>
      </c>
      <c r="M137" s="16">
        <f t="shared" ref="M137:M139" si="218">N137+O137</f>
        <v>-30.203447000000001</v>
      </c>
      <c r="N137" s="13">
        <v>-29.590147999999999</v>
      </c>
      <c r="O137" s="13">
        <v>-0.61329900000000004</v>
      </c>
      <c r="P137" s="62">
        <v>124</v>
      </c>
    </row>
    <row r="138" spans="1:16" ht="12.75" customHeight="1" x14ac:dyDescent="0.2">
      <c r="A138" s="60">
        <v>125</v>
      </c>
      <c r="B138" s="92" t="s">
        <v>104</v>
      </c>
      <c r="C138" s="16">
        <f t="shared" si="216"/>
        <v>-160.22739999999999</v>
      </c>
      <c r="D138" s="12">
        <v>-42.896548000000003</v>
      </c>
      <c r="E138" s="12">
        <v>-33.266007999999999</v>
      </c>
      <c r="F138" s="12">
        <v>-33.632384999999999</v>
      </c>
      <c r="G138" s="12">
        <v>-50.432459000000001</v>
      </c>
      <c r="H138" s="16">
        <f t="shared" si="217"/>
        <v>-194.10200600000002</v>
      </c>
      <c r="I138" s="13">
        <v>-52.379955000000002</v>
      </c>
      <c r="J138" s="13">
        <v>-44.710222000000002</v>
      </c>
      <c r="K138" s="13">
        <v>-45.115613000000003</v>
      </c>
      <c r="L138" s="13">
        <v>-51.896216000000003</v>
      </c>
      <c r="M138" s="16">
        <f t="shared" si="218"/>
        <v>-47.159928000000001</v>
      </c>
      <c r="N138" s="13">
        <v>-46.548203999999998</v>
      </c>
      <c r="O138" s="13">
        <v>-0.61172400000000005</v>
      </c>
      <c r="P138" s="62">
        <v>125</v>
      </c>
    </row>
    <row r="139" spans="1:16" ht="12.75" customHeight="1" x14ac:dyDescent="0.2">
      <c r="A139" s="60">
        <v>126</v>
      </c>
      <c r="B139" s="92" t="s">
        <v>105</v>
      </c>
      <c r="C139" s="16">
        <f t="shared" si="216"/>
        <v>-20.693446000000002</v>
      </c>
      <c r="D139" s="12">
        <v>-5.0684310000000004</v>
      </c>
      <c r="E139" s="12">
        <v>-4.9759339999999996</v>
      </c>
      <c r="F139" s="12">
        <v>-4.6588979999999998</v>
      </c>
      <c r="G139" s="12">
        <v>-5.990183</v>
      </c>
      <c r="H139" s="16">
        <f t="shared" si="217"/>
        <v>-18.260940000000002</v>
      </c>
      <c r="I139" s="13">
        <v>-4.1994870000000004</v>
      </c>
      <c r="J139" s="13">
        <v>-4.9850669999999999</v>
      </c>
      <c r="K139" s="13">
        <v>-5.1354290000000002</v>
      </c>
      <c r="L139" s="13">
        <v>-3.940957</v>
      </c>
      <c r="M139" s="16">
        <f t="shared" si="218"/>
        <v>-3.4424970000000004</v>
      </c>
      <c r="N139" s="13">
        <v>-3.5418980000000002</v>
      </c>
      <c r="O139" s="13">
        <v>9.9401000000000003E-2</v>
      </c>
      <c r="P139" s="62">
        <v>126</v>
      </c>
    </row>
    <row r="140" spans="1:16" ht="12.75" customHeight="1" x14ac:dyDescent="0.2">
      <c r="A140" s="60">
        <v>127</v>
      </c>
      <c r="B140" s="86" t="s">
        <v>106</v>
      </c>
      <c r="C140" s="63">
        <f>C141+C142</f>
        <v>3540.6958029999996</v>
      </c>
      <c r="D140" s="69">
        <f t="shared" ref="D140:G140" si="219">D141+D142</f>
        <v>1081.7491110000001</v>
      </c>
      <c r="E140" s="69">
        <f t="shared" si="219"/>
        <v>1008.9629500000001</v>
      </c>
      <c r="F140" s="69">
        <f t="shared" si="219"/>
        <v>776.68029500000011</v>
      </c>
      <c r="G140" s="69">
        <f t="shared" si="219"/>
        <v>673.30344700000001</v>
      </c>
      <c r="H140" s="63">
        <f>H141+H142</f>
        <v>3241.0373589999999</v>
      </c>
      <c r="I140" s="65">
        <f t="shared" ref="I140:L140" si="220">I141+I142</f>
        <v>1026.0411819999999</v>
      </c>
      <c r="J140" s="65">
        <f t="shared" si="220"/>
        <v>927.69347800000014</v>
      </c>
      <c r="K140" s="65">
        <f t="shared" si="220"/>
        <v>683.999056</v>
      </c>
      <c r="L140" s="65">
        <f t="shared" si="220"/>
        <v>603.30364299999997</v>
      </c>
      <c r="M140" s="63">
        <f>M141+M142</f>
        <v>584.64413300000001</v>
      </c>
      <c r="N140" s="65">
        <f t="shared" ref="N140:O140" si="221">N141+N142</f>
        <v>589.21096799999998</v>
      </c>
      <c r="O140" s="65">
        <f t="shared" si="221"/>
        <v>-4.5668350000000002</v>
      </c>
      <c r="P140" s="62">
        <v>127</v>
      </c>
    </row>
    <row r="141" spans="1:16" ht="12.75" customHeight="1" x14ac:dyDescent="0.2">
      <c r="A141" s="60">
        <v>128</v>
      </c>
      <c r="B141" s="82" t="s">
        <v>11</v>
      </c>
      <c r="C141" s="16">
        <f t="shared" ref="C141:O142" si="222">C144+C147+C151</f>
        <v>4453.3472789999996</v>
      </c>
      <c r="D141" s="16">
        <f t="shared" si="222"/>
        <v>1336.610426</v>
      </c>
      <c r="E141" s="16">
        <f t="shared" si="222"/>
        <v>1208.519211</v>
      </c>
      <c r="F141" s="16">
        <f t="shared" si="222"/>
        <v>968.69954000000007</v>
      </c>
      <c r="G141" s="16">
        <f t="shared" si="222"/>
        <v>939.518102</v>
      </c>
      <c r="H141" s="16">
        <f t="shared" si="222"/>
        <v>4338.9668739999997</v>
      </c>
      <c r="I141" s="16">
        <f t="shared" si="222"/>
        <v>1330.442532</v>
      </c>
      <c r="J141" s="16">
        <f t="shared" si="222"/>
        <v>1192.7564220000002</v>
      </c>
      <c r="K141" s="16">
        <f t="shared" si="222"/>
        <v>937.573802</v>
      </c>
      <c r="L141" s="16">
        <f t="shared" si="222"/>
        <v>878.194118</v>
      </c>
      <c r="M141" s="16">
        <f t="shared" si="222"/>
        <v>861.79472999999996</v>
      </c>
      <c r="N141" s="16">
        <f t="shared" si="222"/>
        <v>861.79472999999996</v>
      </c>
      <c r="O141" s="16">
        <f t="shared" si="222"/>
        <v>0</v>
      </c>
      <c r="P141" s="62">
        <v>128</v>
      </c>
    </row>
    <row r="142" spans="1:16" ht="12.75" customHeight="1" x14ac:dyDescent="0.2">
      <c r="A142" s="60">
        <v>129</v>
      </c>
      <c r="B142" s="82" t="s">
        <v>12</v>
      </c>
      <c r="C142" s="16">
        <f t="shared" si="222"/>
        <v>-912.651476</v>
      </c>
      <c r="D142" s="16">
        <f t="shared" si="222"/>
        <v>-254.86131499999999</v>
      </c>
      <c r="E142" s="16">
        <f t="shared" si="222"/>
        <v>-199.55626100000001</v>
      </c>
      <c r="F142" s="16">
        <f t="shared" si="222"/>
        <v>-192.01924499999998</v>
      </c>
      <c r="G142" s="16">
        <f t="shared" si="222"/>
        <v>-266.21465499999999</v>
      </c>
      <c r="H142" s="16">
        <f t="shared" si="222"/>
        <v>-1097.929515</v>
      </c>
      <c r="I142" s="16">
        <f t="shared" si="222"/>
        <v>-304.40134999999998</v>
      </c>
      <c r="J142" s="16">
        <f t="shared" si="222"/>
        <v>-265.06294400000002</v>
      </c>
      <c r="K142" s="16">
        <f t="shared" si="222"/>
        <v>-253.574746</v>
      </c>
      <c r="L142" s="16">
        <f t="shared" si="222"/>
        <v>-274.89047499999998</v>
      </c>
      <c r="M142" s="16">
        <f t="shared" si="222"/>
        <v>-277.150597</v>
      </c>
      <c r="N142" s="16">
        <f t="shared" si="222"/>
        <v>-272.58376199999998</v>
      </c>
      <c r="O142" s="16">
        <f t="shared" si="222"/>
        <v>-4.5668350000000002</v>
      </c>
      <c r="P142" s="62">
        <v>129</v>
      </c>
    </row>
    <row r="143" spans="1:16" ht="12.75" customHeight="1" x14ac:dyDescent="0.2">
      <c r="A143" s="60">
        <v>130</v>
      </c>
      <c r="B143" s="87" t="s">
        <v>107</v>
      </c>
      <c r="C143" s="16">
        <f>C144+C145</f>
        <v>-159.18392099999997</v>
      </c>
      <c r="D143" s="12">
        <f t="shared" ref="D143:G143" si="223">D144+D145</f>
        <v>-39.692118999999998</v>
      </c>
      <c r="E143" s="12">
        <f t="shared" si="223"/>
        <v>-36.067383</v>
      </c>
      <c r="F143" s="12">
        <f t="shared" si="223"/>
        <v>-32.729765</v>
      </c>
      <c r="G143" s="12">
        <f t="shared" si="223"/>
        <v>-50.694654</v>
      </c>
      <c r="H143" s="16">
        <f>H144+H145</f>
        <v>-194.94556599999999</v>
      </c>
      <c r="I143" s="13">
        <f t="shared" ref="I143:L143" si="224">I144+I145</f>
        <v>-48.892538999999999</v>
      </c>
      <c r="J143" s="13">
        <f t="shared" si="224"/>
        <v>-49.240027999999995</v>
      </c>
      <c r="K143" s="13">
        <f t="shared" si="224"/>
        <v>-44.476797999999995</v>
      </c>
      <c r="L143" s="13">
        <f t="shared" si="224"/>
        <v>-52.336201000000003</v>
      </c>
      <c r="M143" s="16">
        <f>M144+M145</f>
        <v>-44.856371000000003</v>
      </c>
      <c r="N143" s="13">
        <f t="shared" ref="N143:O143" si="225">N144+N145</f>
        <v>-44.160221</v>
      </c>
      <c r="O143" s="13">
        <f t="shared" si="225"/>
        <v>-0.69615000000000005</v>
      </c>
      <c r="P143" s="62">
        <v>130</v>
      </c>
    </row>
    <row r="144" spans="1:16" ht="12.75" customHeight="1" x14ac:dyDescent="0.2">
      <c r="A144" s="60">
        <v>131</v>
      </c>
      <c r="B144" s="82" t="s">
        <v>11</v>
      </c>
      <c r="C144" s="16">
        <f t="shared" ref="C144:C145" si="226">D144+E144+F144+G144</f>
        <v>7.4312699999999996</v>
      </c>
      <c r="D144" s="13">
        <v>2.8882439999999998</v>
      </c>
      <c r="E144" s="13">
        <v>1.8557300000000001</v>
      </c>
      <c r="F144" s="13">
        <v>1.5475939999999999</v>
      </c>
      <c r="G144" s="13">
        <v>1.139702</v>
      </c>
      <c r="H144" s="16">
        <f t="shared" ref="H144:H145" si="227">I144+J144+K144+L144</f>
        <v>7.3350790000000003</v>
      </c>
      <c r="I144" s="13">
        <v>3.1015519999999999</v>
      </c>
      <c r="J144" s="13">
        <v>1.7290719999999999</v>
      </c>
      <c r="K144" s="13">
        <v>1.502794</v>
      </c>
      <c r="L144" s="13">
        <v>1.0016609999999999</v>
      </c>
      <c r="M144" s="16">
        <f t="shared" ref="M144:M145" si="228">N144+O144</f>
        <v>2.0448179999999998</v>
      </c>
      <c r="N144" s="13">
        <v>2.0448179999999998</v>
      </c>
      <c r="O144" s="13">
        <v>0</v>
      </c>
      <c r="P144" s="62">
        <v>131</v>
      </c>
    </row>
    <row r="145" spans="1:16" ht="12.75" customHeight="1" x14ac:dyDescent="0.2">
      <c r="A145" s="60">
        <v>132</v>
      </c>
      <c r="B145" s="82" t="s">
        <v>12</v>
      </c>
      <c r="C145" s="16">
        <f t="shared" si="226"/>
        <v>-166.61519099999998</v>
      </c>
      <c r="D145" s="16">
        <v>-42.580362999999998</v>
      </c>
      <c r="E145" s="16">
        <v>-37.923113000000001</v>
      </c>
      <c r="F145" s="16">
        <v>-34.277358999999997</v>
      </c>
      <c r="G145" s="16">
        <v>-51.834356</v>
      </c>
      <c r="H145" s="16">
        <f t="shared" si="227"/>
        <v>-202.28064499999999</v>
      </c>
      <c r="I145" s="13">
        <v>-51.994090999999997</v>
      </c>
      <c r="J145" s="13">
        <v>-50.969099999999997</v>
      </c>
      <c r="K145" s="13">
        <v>-45.979591999999997</v>
      </c>
      <c r="L145" s="13">
        <v>-53.337862000000001</v>
      </c>
      <c r="M145" s="16">
        <f t="shared" si="228"/>
        <v>-46.901189000000002</v>
      </c>
      <c r="N145" s="13">
        <v>-46.205038999999999</v>
      </c>
      <c r="O145" s="13">
        <v>-0.69615000000000005</v>
      </c>
      <c r="P145" s="62">
        <v>132</v>
      </c>
    </row>
    <row r="146" spans="1:16" ht="12.75" customHeight="1" x14ac:dyDescent="0.2">
      <c r="A146" s="60">
        <v>133</v>
      </c>
      <c r="B146" s="87" t="s">
        <v>108</v>
      </c>
      <c r="C146" s="16">
        <f>C147+C148</f>
        <v>-48.155290000000001</v>
      </c>
      <c r="D146" s="12">
        <f t="shared" ref="D146:G146" si="229">D147+D148</f>
        <v>-15.09318</v>
      </c>
      <c r="E146" s="12">
        <f t="shared" si="229"/>
        <v>-10.356587000000001</v>
      </c>
      <c r="F146" s="12">
        <f t="shared" si="229"/>
        <v>-8.9871890000000008</v>
      </c>
      <c r="G146" s="12">
        <f t="shared" si="229"/>
        <v>-13.718334</v>
      </c>
      <c r="H146" s="16">
        <f>H147+H148</f>
        <v>-56.963456000000001</v>
      </c>
      <c r="I146" s="13">
        <f t="shared" ref="I146:L146" si="230">I147+I148</f>
        <v>-16.055980000000002</v>
      </c>
      <c r="J146" s="13">
        <f t="shared" si="230"/>
        <v>-13.666554</v>
      </c>
      <c r="K146" s="13">
        <f t="shared" si="230"/>
        <v>-12.98781</v>
      </c>
      <c r="L146" s="13">
        <f t="shared" si="230"/>
        <v>-14.253112</v>
      </c>
      <c r="M146" s="16">
        <f>M147+M148</f>
        <v>-16.684913999999999</v>
      </c>
      <c r="N146" s="13">
        <f t="shared" ref="N146:O146" si="231">N147+N148</f>
        <v>-16.336033999999998</v>
      </c>
      <c r="O146" s="13">
        <f t="shared" si="231"/>
        <v>-0.34888000000000002</v>
      </c>
      <c r="P146" s="62">
        <v>133</v>
      </c>
    </row>
    <row r="147" spans="1:16" ht="12.75" customHeight="1" x14ac:dyDescent="0.2">
      <c r="A147" s="60">
        <v>134</v>
      </c>
      <c r="B147" s="82" t="s">
        <v>11</v>
      </c>
      <c r="C147" s="16">
        <f t="shared" ref="C147:C148" si="232">D147+E147+F147+G147</f>
        <v>5.2886799999999994</v>
      </c>
      <c r="D147" s="16">
        <v>1.190275</v>
      </c>
      <c r="E147" s="16">
        <v>1.1176550000000001</v>
      </c>
      <c r="F147" s="16">
        <v>1.986523</v>
      </c>
      <c r="G147" s="16">
        <v>0.99422699999999997</v>
      </c>
      <c r="H147" s="16">
        <f t="shared" ref="H147:H148" si="233">I147+J147+K147+L147</f>
        <v>6.2319720000000007</v>
      </c>
      <c r="I147" s="13">
        <v>2.8169930000000001</v>
      </c>
      <c r="J147" s="13">
        <v>1.273647</v>
      </c>
      <c r="K147" s="13">
        <v>1.1048119999999999</v>
      </c>
      <c r="L147" s="13">
        <v>1.0365200000000001</v>
      </c>
      <c r="M147" s="16">
        <f t="shared" ref="M147:M148" si="234">N147+O147</f>
        <v>0.74355499999999997</v>
      </c>
      <c r="N147" s="13">
        <v>0.74355499999999997</v>
      </c>
      <c r="O147" s="13">
        <v>0</v>
      </c>
      <c r="P147" s="62">
        <v>134</v>
      </c>
    </row>
    <row r="148" spans="1:16" ht="12.75" customHeight="1" x14ac:dyDescent="0.2">
      <c r="A148" s="60">
        <v>135</v>
      </c>
      <c r="B148" s="82" t="s">
        <v>12</v>
      </c>
      <c r="C148" s="16">
        <f t="shared" si="232"/>
        <v>-53.44397</v>
      </c>
      <c r="D148" s="12">
        <v>-16.283455</v>
      </c>
      <c r="E148" s="12">
        <v>-11.474242</v>
      </c>
      <c r="F148" s="12">
        <v>-10.973712000000001</v>
      </c>
      <c r="G148" s="12">
        <v>-14.712561000000001</v>
      </c>
      <c r="H148" s="16">
        <f t="shared" si="233"/>
        <v>-63.195428</v>
      </c>
      <c r="I148" s="13">
        <v>-18.872973000000002</v>
      </c>
      <c r="J148" s="13">
        <v>-14.940201</v>
      </c>
      <c r="K148" s="13">
        <v>-14.092622</v>
      </c>
      <c r="L148" s="13">
        <v>-15.289631999999999</v>
      </c>
      <c r="M148" s="16">
        <f t="shared" si="234"/>
        <v>-17.428469</v>
      </c>
      <c r="N148" s="13">
        <v>-17.079588999999999</v>
      </c>
      <c r="O148" s="13">
        <v>-0.34888000000000002</v>
      </c>
      <c r="P148" s="62">
        <v>135</v>
      </c>
    </row>
    <row r="149" spans="1:16" ht="12.75" customHeight="1" x14ac:dyDescent="0.2">
      <c r="A149" s="60"/>
      <c r="B149" s="84" t="s">
        <v>377</v>
      </c>
      <c r="C149" s="16"/>
      <c r="D149" s="12"/>
      <c r="E149" s="12"/>
      <c r="F149" s="12"/>
      <c r="G149" s="12"/>
      <c r="H149" s="16"/>
      <c r="I149" s="13"/>
      <c r="J149" s="13"/>
      <c r="K149" s="13"/>
      <c r="L149" s="13"/>
      <c r="M149" s="16"/>
      <c r="N149" s="13"/>
      <c r="O149" s="13"/>
      <c r="P149" s="62"/>
    </row>
    <row r="150" spans="1:16" ht="13.15" customHeight="1" x14ac:dyDescent="0.2">
      <c r="A150" s="60">
        <v>136</v>
      </c>
      <c r="B150" s="87" t="s">
        <v>109</v>
      </c>
      <c r="C150" s="16">
        <f>C151+C152</f>
        <v>3748.035014</v>
      </c>
      <c r="D150" s="12">
        <f t="shared" ref="D150:G150" si="235">D151+D152</f>
        <v>1136.53441</v>
      </c>
      <c r="E150" s="12">
        <f t="shared" si="235"/>
        <v>1055.3869199999999</v>
      </c>
      <c r="F150" s="12">
        <f t="shared" si="235"/>
        <v>818.3972490000001</v>
      </c>
      <c r="G150" s="12">
        <f t="shared" si="235"/>
        <v>737.71643500000005</v>
      </c>
      <c r="H150" s="16">
        <f>H151+H152</f>
        <v>3492.9463809999997</v>
      </c>
      <c r="I150" s="13">
        <f t="shared" ref="I150:L150" si="236">I151+I152</f>
        <v>1090.989701</v>
      </c>
      <c r="J150" s="13">
        <f t="shared" si="236"/>
        <v>990.6000600000001</v>
      </c>
      <c r="K150" s="13">
        <f t="shared" si="236"/>
        <v>741.46366399999999</v>
      </c>
      <c r="L150" s="13">
        <f t="shared" si="236"/>
        <v>669.89295600000003</v>
      </c>
      <c r="M150" s="16">
        <f>M151+M152</f>
        <v>646.18541800000003</v>
      </c>
      <c r="N150" s="13">
        <f t="shared" ref="N150:O150" si="237">N151+N152</f>
        <v>649.707223</v>
      </c>
      <c r="O150" s="13">
        <f t="shared" si="237"/>
        <v>-3.5218050000000001</v>
      </c>
      <c r="P150" s="62">
        <v>136</v>
      </c>
    </row>
    <row r="151" spans="1:16" ht="13.15" customHeight="1" x14ac:dyDescent="0.2">
      <c r="A151" s="60">
        <v>137</v>
      </c>
      <c r="B151" s="82" t="s">
        <v>11</v>
      </c>
      <c r="C151" s="16">
        <f t="shared" ref="C151:C152" si="238">D151+E151+F151+G151</f>
        <v>4440.6273289999999</v>
      </c>
      <c r="D151" s="16">
        <v>1332.531907</v>
      </c>
      <c r="E151" s="16">
        <v>1205.545826</v>
      </c>
      <c r="F151" s="16">
        <v>965.16542300000003</v>
      </c>
      <c r="G151" s="16">
        <v>937.38417300000003</v>
      </c>
      <c r="H151" s="16">
        <f t="shared" ref="H151:H152" si="239">I151+J151+K151+L151</f>
        <v>4325.3998229999997</v>
      </c>
      <c r="I151" s="14">
        <v>1324.523987</v>
      </c>
      <c r="J151" s="14">
        <v>1189.7537030000001</v>
      </c>
      <c r="K151" s="14">
        <v>934.96619599999997</v>
      </c>
      <c r="L151" s="14">
        <v>876.15593699999999</v>
      </c>
      <c r="M151" s="16">
        <f t="shared" ref="M151:M152" si="240">N151+O151</f>
        <v>859.00635699999998</v>
      </c>
      <c r="N151" s="14">
        <v>859.00635699999998</v>
      </c>
      <c r="O151" s="14">
        <v>0</v>
      </c>
      <c r="P151" s="62">
        <v>137</v>
      </c>
    </row>
    <row r="152" spans="1:16" ht="13.15" customHeight="1" x14ac:dyDescent="0.2">
      <c r="A152" s="60">
        <v>138</v>
      </c>
      <c r="B152" s="82" t="s">
        <v>12</v>
      </c>
      <c r="C152" s="16">
        <f t="shared" si="238"/>
        <v>-692.59231499999999</v>
      </c>
      <c r="D152" s="15">
        <v>-195.99749700000001</v>
      </c>
      <c r="E152" s="15">
        <v>-150.158906</v>
      </c>
      <c r="F152" s="15">
        <v>-146.76817399999999</v>
      </c>
      <c r="G152" s="15">
        <v>-199.66773800000001</v>
      </c>
      <c r="H152" s="16">
        <f t="shared" si="239"/>
        <v>-832.453442</v>
      </c>
      <c r="I152" s="15">
        <v>-233.53428600000001</v>
      </c>
      <c r="J152" s="15">
        <v>-199.15364299999999</v>
      </c>
      <c r="K152" s="15">
        <v>-193.502532</v>
      </c>
      <c r="L152" s="15">
        <v>-206.262981</v>
      </c>
      <c r="M152" s="16">
        <f t="shared" si="240"/>
        <v>-212.82093900000001</v>
      </c>
      <c r="N152" s="15">
        <v>-209.29913400000001</v>
      </c>
      <c r="O152" s="15">
        <v>-3.5218050000000001</v>
      </c>
      <c r="P152" s="62">
        <v>138</v>
      </c>
    </row>
    <row r="153" spans="1:16" ht="13.5" customHeight="1" x14ac:dyDescent="0.2">
      <c r="A153" s="60">
        <v>139</v>
      </c>
      <c r="B153" s="85" t="s">
        <v>110</v>
      </c>
      <c r="C153" s="63">
        <f t="shared" ref="C153:O153" si="241">C154+C157</f>
        <v>319.59530000000001</v>
      </c>
      <c r="D153" s="63">
        <f t="shared" si="241"/>
        <v>79.355099999999993</v>
      </c>
      <c r="E153" s="63">
        <f t="shared" si="241"/>
        <v>83.679300000000012</v>
      </c>
      <c r="F153" s="63">
        <f t="shared" si="241"/>
        <v>80.040199999999999</v>
      </c>
      <c r="G153" s="63">
        <f t="shared" si="241"/>
        <v>76.520700000000005</v>
      </c>
      <c r="H153" s="63">
        <f t="shared" si="241"/>
        <v>327.23368999999997</v>
      </c>
      <c r="I153" s="63">
        <f t="shared" si="241"/>
        <v>84.217686</v>
      </c>
      <c r="J153" s="63">
        <f t="shared" si="241"/>
        <v>81.529545999999996</v>
      </c>
      <c r="K153" s="63">
        <f t="shared" si="241"/>
        <v>79.299528999999993</v>
      </c>
      <c r="L153" s="63">
        <f t="shared" si="241"/>
        <v>82.186928999999992</v>
      </c>
      <c r="M153" s="63">
        <f t="shared" si="241"/>
        <v>151.92335374999996</v>
      </c>
      <c r="N153" s="63">
        <f t="shared" si="241"/>
        <v>80.882446069999986</v>
      </c>
      <c r="O153" s="63">
        <f t="shared" si="241"/>
        <v>71.040907679999989</v>
      </c>
      <c r="P153" s="62">
        <v>139</v>
      </c>
    </row>
    <row r="154" spans="1:16" ht="13.15" customHeight="1" x14ac:dyDescent="0.2">
      <c r="A154" s="60">
        <v>140</v>
      </c>
      <c r="B154" s="82" t="s">
        <v>11</v>
      </c>
      <c r="C154" s="16">
        <f t="shared" ref="C154:O154" si="242">C155+C156</f>
        <v>353.6386</v>
      </c>
      <c r="D154" s="12">
        <f t="shared" si="242"/>
        <v>87.917099999999991</v>
      </c>
      <c r="E154" s="12">
        <f t="shared" si="242"/>
        <v>91.899600000000007</v>
      </c>
      <c r="F154" s="12">
        <f t="shared" si="242"/>
        <v>88.569800000000001</v>
      </c>
      <c r="G154" s="12">
        <f t="shared" si="242"/>
        <v>85.252100000000013</v>
      </c>
      <c r="H154" s="16">
        <f t="shared" si="242"/>
        <v>359.85220499999997</v>
      </c>
      <c r="I154" s="13">
        <f t="shared" si="242"/>
        <v>92.643394000000001</v>
      </c>
      <c r="J154" s="13">
        <f t="shared" si="242"/>
        <v>89.619541999999996</v>
      </c>
      <c r="K154" s="13">
        <f t="shared" si="242"/>
        <v>87.144487999999996</v>
      </c>
      <c r="L154" s="13">
        <f t="shared" si="242"/>
        <v>90.444780999999992</v>
      </c>
      <c r="M154" s="16">
        <f t="shared" si="242"/>
        <v>168.43570087999996</v>
      </c>
      <c r="N154" s="13">
        <f t="shared" si="242"/>
        <v>89.223897319999992</v>
      </c>
      <c r="O154" s="13">
        <f t="shared" si="242"/>
        <v>79.211803559999993</v>
      </c>
      <c r="P154" s="62">
        <v>140</v>
      </c>
    </row>
    <row r="155" spans="1:16" ht="13.15" customHeight="1" x14ac:dyDescent="0.2">
      <c r="A155" s="60">
        <v>141</v>
      </c>
      <c r="B155" s="91" t="s">
        <v>111</v>
      </c>
      <c r="C155" s="16">
        <f t="shared" ref="C155:C156" si="243">D155+E155+F155+G155</f>
        <v>89.611999999999995</v>
      </c>
      <c r="D155" s="12">
        <v>22.215999999999998</v>
      </c>
      <c r="E155" s="12">
        <v>22.192300000000003</v>
      </c>
      <c r="F155" s="12">
        <v>22.2576</v>
      </c>
      <c r="G155" s="12">
        <v>22.946100000000001</v>
      </c>
      <c r="H155" s="16">
        <f t="shared" ref="H155:H156" si="244">I155+J155+K155+L155</f>
        <v>90.902360999999999</v>
      </c>
      <c r="I155" s="13">
        <v>22.611000000000001</v>
      </c>
      <c r="J155" s="13">
        <v>23.474799999999998</v>
      </c>
      <c r="K155" s="13">
        <v>22.460348</v>
      </c>
      <c r="L155" s="13">
        <v>22.356213</v>
      </c>
      <c r="M155" s="16">
        <f t="shared" ref="M155:M156" si="245">N155+O155</f>
        <v>32.536022979999998</v>
      </c>
      <c r="N155" s="13">
        <v>20.13040852</v>
      </c>
      <c r="O155" s="13">
        <v>12.405614460000001</v>
      </c>
      <c r="P155" s="62">
        <v>141</v>
      </c>
    </row>
    <row r="156" spans="1:16" ht="13.15" customHeight="1" x14ac:dyDescent="0.2">
      <c r="A156" s="60">
        <v>142</v>
      </c>
      <c r="B156" s="91" t="s">
        <v>112</v>
      </c>
      <c r="C156" s="16">
        <f t="shared" si="243"/>
        <v>264.02659999999997</v>
      </c>
      <c r="D156" s="12">
        <v>65.701099999999997</v>
      </c>
      <c r="E156" s="12">
        <v>69.707300000000004</v>
      </c>
      <c r="F156" s="12">
        <v>66.312200000000004</v>
      </c>
      <c r="G156" s="12">
        <v>62.306000000000004</v>
      </c>
      <c r="H156" s="16">
        <f t="shared" si="244"/>
        <v>268.94984399999998</v>
      </c>
      <c r="I156" s="13">
        <v>70.032393999999996</v>
      </c>
      <c r="J156" s="13">
        <v>66.144741999999994</v>
      </c>
      <c r="K156" s="13">
        <v>64.684139999999999</v>
      </c>
      <c r="L156" s="13">
        <v>68.088567999999995</v>
      </c>
      <c r="M156" s="16">
        <f t="shared" si="245"/>
        <v>135.89967789999997</v>
      </c>
      <c r="N156" s="13">
        <v>69.093488799999989</v>
      </c>
      <c r="O156" s="13">
        <v>66.806189099999997</v>
      </c>
      <c r="P156" s="62">
        <v>142</v>
      </c>
    </row>
    <row r="157" spans="1:16" ht="13.15" customHeight="1" x14ac:dyDescent="0.2">
      <c r="A157" s="60">
        <v>143</v>
      </c>
      <c r="B157" s="82" t="s">
        <v>12</v>
      </c>
      <c r="C157" s="16">
        <f>C158+C159</f>
        <v>-34.043300000000002</v>
      </c>
      <c r="D157" s="12">
        <f t="shared" ref="D157:G157" si="246">D158+D159</f>
        <v>-8.5619999999999994</v>
      </c>
      <c r="E157" s="12">
        <f t="shared" si="246"/>
        <v>-8.2202999999999999</v>
      </c>
      <c r="F157" s="12">
        <f t="shared" si="246"/>
        <v>-8.5296000000000003</v>
      </c>
      <c r="G157" s="12">
        <f t="shared" si="246"/>
        <v>-8.7314000000000007</v>
      </c>
      <c r="H157" s="16">
        <f>H158+H159</f>
        <v>-32.618515000000002</v>
      </c>
      <c r="I157" s="13">
        <f t="shared" ref="I157:L157" si="247">I158+I159</f>
        <v>-8.4257080000000002</v>
      </c>
      <c r="J157" s="13">
        <f t="shared" si="247"/>
        <v>-8.0899959999999993</v>
      </c>
      <c r="K157" s="13">
        <f t="shared" si="247"/>
        <v>-7.8449589999999993</v>
      </c>
      <c r="L157" s="13">
        <f t="shared" si="247"/>
        <v>-8.2578519999999997</v>
      </c>
      <c r="M157" s="16">
        <f>M158+M159</f>
        <v>-16.512347130000002</v>
      </c>
      <c r="N157" s="13">
        <f t="shared" ref="N157:O157" si="248">N158+N159</f>
        <v>-8.3414512500000004</v>
      </c>
      <c r="O157" s="13">
        <f t="shared" si="248"/>
        <v>-8.1708958799999998</v>
      </c>
      <c r="P157" s="62">
        <v>143</v>
      </c>
    </row>
    <row r="158" spans="1:16" ht="13.15" customHeight="1" x14ac:dyDescent="0.2">
      <c r="A158" s="60">
        <v>144</v>
      </c>
      <c r="B158" s="91" t="s">
        <v>113</v>
      </c>
      <c r="C158" s="16">
        <f t="shared" ref="C158:C159" si="249">D158+E158+F158+G158</f>
        <v>0</v>
      </c>
      <c r="D158" s="15">
        <v>0</v>
      </c>
      <c r="E158" s="15">
        <v>0</v>
      </c>
      <c r="F158" s="15">
        <v>0</v>
      </c>
      <c r="G158" s="15">
        <v>0</v>
      </c>
      <c r="H158" s="16">
        <f t="shared" ref="H158:H159" si="250">I158+J158+K158+L158</f>
        <v>0</v>
      </c>
      <c r="I158" s="15">
        <v>0</v>
      </c>
      <c r="J158" s="15">
        <v>0</v>
      </c>
      <c r="K158" s="15">
        <v>0</v>
      </c>
      <c r="L158" s="15">
        <v>0</v>
      </c>
      <c r="M158" s="16">
        <f t="shared" ref="M158:M159" si="251">N158+O158</f>
        <v>0</v>
      </c>
      <c r="N158" s="15">
        <v>0</v>
      </c>
      <c r="O158" s="15">
        <v>0</v>
      </c>
      <c r="P158" s="62">
        <v>144</v>
      </c>
    </row>
    <row r="159" spans="1:16" ht="13.15" customHeight="1" x14ac:dyDescent="0.2">
      <c r="A159" s="60">
        <v>145</v>
      </c>
      <c r="B159" s="91" t="s">
        <v>114</v>
      </c>
      <c r="C159" s="16">
        <f t="shared" si="249"/>
        <v>-34.043300000000002</v>
      </c>
      <c r="D159" s="13">
        <v>-8.5619999999999994</v>
      </c>
      <c r="E159" s="13">
        <v>-8.2202999999999999</v>
      </c>
      <c r="F159" s="13">
        <v>-8.5296000000000003</v>
      </c>
      <c r="G159" s="13">
        <v>-8.7314000000000007</v>
      </c>
      <c r="H159" s="16">
        <f t="shared" si="250"/>
        <v>-32.618515000000002</v>
      </c>
      <c r="I159" s="13">
        <v>-8.4257080000000002</v>
      </c>
      <c r="J159" s="13">
        <v>-8.0899959999999993</v>
      </c>
      <c r="K159" s="13">
        <v>-7.8449589999999993</v>
      </c>
      <c r="L159" s="13">
        <v>-8.2578519999999997</v>
      </c>
      <c r="M159" s="16">
        <f t="shared" si="251"/>
        <v>-16.512347130000002</v>
      </c>
      <c r="N159" s="13">
        <v>-8.3414512500000004</v>
      </c>
      <c r="O159" s="13">
        <v>-8.1708958799999998</v>
      </c>
      <c r="P159" s="62">
        <v>145</v>
      </c>
    </row>
    <row r="160" spans="1:16" ht="13.5" customHeight="1" x14ac:dyDescent="0.2">
      <c r="A160" s="60">
        <v>146</v>
      </c>
      <c r="B160" s="85" t="s">
        <v>115</v>
      </c>
      <c r="C160" s="16">
        <f>C161+C162</f>
        <v>0</v>
      </c>
      <c r="D160" s="12">
        <f t="shared" ref="D160:G160" si="252">D161+D162</f>
        <v>0</v>
      </c>
      <c r="E160" s="12">
        <f t="shared" si="252"/>
        <v>0</v>
      </c>
      <c r="F160" s="12">
        <f t="shared" si="252"/>
        <v>0</v>
      </c>
      <c r="G160" s="12">
        <f t="shared" si="252"/>
        <v>0</v>
      </c>
      <c r="H160" s="16">
        <f>H161+H162</f>
        <v>0</v>
      </c>
      <c r="I160" s="13">
        <f t="shared" ref="I160:L160" si="253">I161+I162</f>
        <v>0</v>
      </c>
      <c r="J160" s="13">
        <f t="shared" si="253"/>
        <v>0</v>
      </c>
      <c r="K160" s="13">
        <f t="shared" si="253"/>
        <v>0</v>
      </c>
      <c r="L160" s="13">
        <f t="shared" si="253"/>
        <v>0</v>
      </c>
      <c r="M160" s="16">
        <f>M161+M162</f>
        <v>0</v>
      </c>
      <c r="N160" s="13">
        <f t="shared" ref="N160:O160" si="254">N161+N162</f>
        <v>0</v>
      </c>
      <c r="O160" s="13">
        <f t="shared" si="254"/>
        <v>0</v>
      </c>
      <c r="P160" s="62">
        <v>146</v>
      </c>
    </row>
    <row r="161" spans="1:16" ht="13.15" customHeight="1" x14ac:dyDescent="0.2">
      <c r="A161" s="60">
        <v>147</v>
      </c>
      <c r="B161" s="82" t="s">
        <v>11</v>
      </c>
      <c r="C161" s="16">
        <f t="shared" ref="C161:C162" si="255">D161+E161+F161+G161</f>
        <v>0</v>
      </c>
      <c r="D161" s="15">
        <v>0</v>
      </c>
      <c r="E161" s="15">
        <v>0</v>
      </c>
      <c r="F161" s="15">
        <v>0</v>
      </c>
      <c r="G161" s="15">
        <v>0</v>
      </c>
      <c r="H161" s="16">
        <f t="shared" ref="H161:H162" si="256">I161+J161+K161+L161</f>
        <v>0</v>
      </c>
      <c r="I161" s="15">
        <v>0</v>
      </c>
      <c r="J161" s="15">
        <v>0</v>
      </c>
      <c r="K161" s="15">
        <v>0</v>
      </c>
      <c r="L161" s="15">
        <v>0</v>
      </c>
      <c r="M161" s="16">
        <f t="shared" ref="M161:M162" si="257">N161+O161</f>
        <v>0</v>
      </c>
      <c r="N161" s="15">
        <v>0</v>
      </c>
      <c r="O161" s="15">
        <v>0</v>
      </c>
      <c r="P161" s="62">
        <v>147</v>
      </c>
    </row>
    <row r="162" spans="1:16" ht="13.15" customHeight="1" x14ac:dyDescent="0.2">
      <c r="A162" s="60">
        <v>148</v>
      </c>
      <c r="B162" s="82" t="s">
        <v>12</v>
      </c>
      <c r="C162" s="16">
        <f t="shared" si="255"/>
        <v>0</v>
      </c>
      <c r="D162" s="15">
        <v>0</v>
      </c>
      <c r="E162" s="15">
        <v>0</v>
      </c>
      <c r="F162" s="15">
        <v>0</v>
      </c>
      <c r="G162" s="15">
        <v>0</v>
      </c>
      <c r="H162" s="16">
        <f t="shared" si="256"/>
        <v>0</v>
      </c>
      <c r="I162" s="15">
        <v>0</v>
      </c>
      <c r="J162" s="15">
        <v>0</v>
      </c>
      <c r="K162" s="15">
        <v>0</v>
      </c>
      <c r="L162" s="15">
        <v>0</v>
      </c>
      <c r="M162" s="16">
        <f t="shared" si="257"/>
        <v>0</v>
      </c>
      <c r="N162" s="15">
        <v>0</v>
      </c>
      <c r="O162" s="15">
        <v>0</v>
      </c>
      <c r="P162" s="62">
        <v>148</v>
      </c>
    </row>
    <row r="163" spans="1:16" ht="13.5" customHeight="1" x14ac:dyDescent="0.2">
      <c r="A163" s="60">
        <v>149</v>
      </c>
      <c r="B163" s="85" t="s">
        <v>116</v>
      </c>
      <c r="C163" s="63">
        <f>C164+C169</f>
        <v>3.0990079999999978</v>
      </c>
      <c r="D163" s="63">
        <f t="shared" ref="D163:G163" si="258">D164+D169</f>
        <v>-0.79554100000000005</v>
      </c>
      <c r="E163" s="63">
        <f t="shared" si="258"/>
        <v>2.6594060000000042</v>
      </c>
      <c r="F163" s="63">
        <f t="shared" si="258"/>
        <v>1.0946439999999953</v>
      </c>
      <c r="G163" s="63">
        <f t="shared" si="258"/>
        <v>0.14049900000001259</v>
      </c>
      <c r="H163" s="63">
        <f>H164+H169</f>
        <v>31.621149000000003</v>
      </c>
      <c r="I163" s="63">
        <f t="shared" ref="I163:L163" si="259">I164+I169</f>
        <v>6.216105000000006</v>
      </c>
      <c r="J163" s="63">
        <f t="shared" si="259"/>
        <v>-9.7382110000000068</v>
      </c>
      <c r="K163" s="63">
        <f t="shared" si="259"/>
        <v>18.889057999999999</v>
      </c>
      <c r="L163" s="63">
        <f t="shared" si="259"/>
        <v>16.254197000000012</v>
      </c>
      <c r="M163" s="63">
        <f>M164+M169</f>
        <v>29.258389330000014</v>
      </c>
      <c r="N163" s="63">
        <f t="shared" ref="N163:O163" si="260">N164+N169</f>
        <v>12.456317800000008</v>
      </c>
      <c r="O163" s="63">
        <f t="shared" si="260"/>
        <v>16.802071529999999</v>
      </c>
      <c r="P163" s="62">
        <v>149</v>
      </c>
    </row>
    <row r="164" spans="1:16" ht="13.15" customHeight="1" x14ac:dyDescent="0.2">
      <c r="A164" s="60">
        <v>150</v>
      </c>
      <c r="B164" s="82" t="s">
        <v>11</v>
      </c>
      <c r="C164" s="14">
        <f>C165+C166+C167+C168</f>
        <v>230.3965</v>
      </c>
      <c r="D164" s="14">
        <f t="shared" ref="D164:G164" si="261">D165+D166+D167+D168</f>
        <v>54.834499999999998</v>
      </c>
      <c r="E164" s="14">
        <f t="shared" si="261"/>
        <v>58.523700000000005</v>
      </c>
      <c r="F164" s="14">
        <f t="shared" si="261"/>
        <v>57.069699999999997</v>
      </c>
      <c r="G164" s="14">
        <f t="shared" si="261"/>
        <v>59.968600000000009</v>
      </c>
      <c r="H164" s="14">
        <f>H165+H166+H167+H168</f>
        <v>264.94589999999999</v>
      </c>
      <c r="I164" s="14">
        <f t="shared" ref="I164:L164" si="262">I165+I166+I167+I168</f>
        <v>61.070821000000002</v>
      </c>
      <c r="J164" s="14">
        <f t="shared" si="262"/>
        <v>58.628199999999993</v>
      </c>
      <c r="K164" s="14">
        <f t="shared" si="262"/>
        <v>68.562061</v>
      </c>
      <c r="L164" s="14">
        <f t="shared" si="262"/>
        <v>76.684818000000007</v>
      </c>
      <c r="M164" s="14">
        <f>M165+M166+M167+M168</f>
        <v>99.380114680000005</v>
      </c>
      <c r="N164" s="14">
        <f t="shared" ref="N164:O164" si="263">N165+N166+N167+N168</f>
        <v>51.760476400000002</v>
      </c>
      <c r="O164" s="14">
        <f t="shared" si="263"/>
        <v>47.619638279999997</v>
      </c>
      <c r="P164" s="62">
        <v>150</v>
      </c>
    </row>
    <row r="165" spans="1:16" ht="13.15" customHeight="1" x14ac:dyDescent="0.2">
      <c r="A165" s="60">
        <v>151</v>
      </c>
      <c r="B165" s="91" t="s">
        <v>117</v>
      </c>
      <c r="C165" s="16">
        <f t="shared" ref="C165:C168" si="264">D165+E165+F165+G165</f>
        <v>75.667400000000001</v>
      </c>
      <c r="D165" s="12">
        <v>18.589300000000001</v>
      </c>
      <c r="E165" s="12">
        <v>16.716699999999999</v>
      </c>
      <c r="F165" s="12">
        <v>19.244399999999999</v>
      </c>
      <c r="G165" s="12">
        <v>21.117000000000001</v>
      </c>
      <c r="H165" s="16">
        <f t="shared" ref="H165:H168" si="265">I165+J165+K165+L165</f>
        <v>75.222445000000008</v>
      </c>
      <c r="I165" s="13">
        <v>18.4251</v>
      </c>
      <c r="J165" s="13">
        <v>18.628499999999999</v>
      </c>
      <c r="K165" s="13">
        <v>18.456116000000002</v>
      </c>
      <c r="L165" s="13">
        <v>19.712729</v>
      </c>
      <c r="M165" s="16">
        <f t="shared" ref="M165:M168" si="266">N165+O165</f>
        <v>43.993779970000006</v>
      </c>
      <c r="N165" s="13">
        <v>22.913427070000001</v>
      </c>
      <c r="O165" s="13">
        <v>21.080352900000001</v>
      </c>
      <c r="P165" s="62">
        <v>151</v>
      </c>
    </row>
    <row r="166" spans="1:16" ht="13.15" customHeight="1" x14ac:dyDescent="0.2">
      <c r="A166" s="60">
        <v>152</v>
      </c>
      <c r="B166" s="91" t="s">
        <v>118</v>
      </c>
      <c r="C166" s="16">
        <f t="shared" si="264"/>
        <v>0</v>
      </c>
      <c r="D166" s="15">
        <v>0</v>
      </c>
      <c r="E166" s="15">
        <v>0</v>
      </c>
      <c r="F166" s="15">
        <v>0</v>
      </c>
      <c r="G166" s="15">
        <v>0</v>
      </c>
      <c r="H166" s="16">
        <f t="shared" si="265"/>
        <v>0</v>
      </c>
      <c r="I166" s="15">
        <v>0</v>
      </c>
      <c r="J166" s="15">
        <v>0</v>
      </c>
      <c r="K166" s="15">
        <v>0</v>
      </c>
      <c r="L166" s="15">
        <v>0</v>
      </c>
      <c r="M166" s="16">
        <f t="shared" si="266"/>
        <v>0</v>
      </c>
      <c r="N166" s="15">
        <v>0</v>
      </c>
      <c r="O166" s="15">
        <v>0</v>
      </c>
      <c r="P166" s="62">
        <v>152</v>
      </c>
    </row>
    <row r="167" spans="1:16" ht="13.15" customHeight="1" x14ac:dyDescent="0.2">
      <c r="A167" s="60">
        <v>153</v>
      </c>
      <c r="B167" s="91" t="s">
        <v>119</v>
      </c>
      <c r="C167" s="16">
        <f t="shared" si="264"/>
        <v>106.06970000000001</v>
      </c>
      <c r="D167" s="16">
        <v>26.017199999999999</v>
      </c>
      <c r="E167" s="16">
        <v>27.417000000000002</v>
      </c>
      <c r="F167" s="16">
        <v>26.2074</v>
      </c>
      <c r="G167" s="16">
        <v>26.428100000000001</v>
      </c>
      <c r="H167" s="16">
        <f t="shared" si="265"/>
        <v>132.546379</v>
      </c>
      <c r="I167" s="16">
        <v>30.249338000000002</v>
      </c>
      <c r="J167" s="16">
        <v>24.2883</v>
      </c>
      <c r="K167" s="16">
        <v>35.053686999999996</v>
      </c>
      <c r="L167" s="16">
        <v>42.955053999999997</v>
      </c>
      <c r="M167" s="16">
        <f t="shared" si="266"/>
        <v>45.444713780000001</v>
      </c>
      <c r="N167" s="16">
        <v>23.669121759999999</v>
      </c>
      <c r="O167" s="16">
        <v>21.775592020000001</v>
      </c>
      <c r="P167" s="62">
        <v>153</v>
      </c>
    </row>
    <row r="168" spans="1:16" ht="13.15" customHeight="1" x14ac:dyDescent="0.2">
      <c r="A168" s="60">
        <v>154</v>
      </c>
      <c r="B168" s="91" t="s">
        <v>120</v>
      </c>
      <c r="C168" s="16">
        <f t="shared" si="264"/>
        <v>48.659400000000005</v>
      </c>
      <c r="D168" s="16">
        <v>10.228</v>
      </c>
      <c r="E168" s="16">
        <v>14.39</v>
      </c>
      <c r="F168" s="16">
        <v>11.617900000000001</v>
      </c>
      <c r="G168" s="16">
        <v>12.423500000000001</v>
      </c>
      <c r="H168" s="16">
        <f t="shared" si="265"/>
        <v>57.177076</v>
      </c>
      <c r="I168" s="13">
        <v>12.396383</v>
      </c>
      <c r="J168" s="13">
        <v>15.711399999999999</v>
      </c>
      <c r="K168" s="13">
        <v>15.052258</v>
      </c>
      <c r="L168" s="13">
        <v>14.017035</v>
      </c>
      <c r="M168" s="16">
        <f t="shared" si="266"/>
        <v>9.9416209299999991</v>
      </c>
      <c r="N168" s="13">
        <v>5.1779275699999996</v>
      </c>
      <c r="O168" s="13">
        <v>4.7636933600000004</v>
      </c>
      <c r="P168" s="62">
        <v>154</v>
      </c>
    </row>
    <row r="169" spans="1:16" ht="13.15" customHeight="1" x14ac:dyDescent="0.2">
      <c r="A169" s="60">
        <v>155</v>
      </c>
      <c r="B169" s="82" t="s">
        <v>12</v>
      </c>
      <c r="C169" s="14">
        <f>C170+C171+C172+C173+C174</f>
        <v>-227.29749200000001</v>
      </c>
      <c r="D169" s="14">
        <f t="shared" ref="D169:G169" si="267">D170+D171+D172+D173+D174</f>
        <v>-55.630040999999999</v>
      </c>
      <c r="E169" s="14">
        <f t="shared" si="267"/>
        <v>-55.864294000000001</v>
      </c>
      <c r="F169" s="14">
        <f t="shared" si="267"/>
        <v>-55.975056000000002</v>
      </c>
      <c r="G169" s="14">
        <f t="shared" si="267"/>
        <v>-59.828100999999997</v>
      </c>
      <c r="H169" s="14">
        <f>H170+H171+H172+H173+H174</f>
        <v>-233.32475099999999</v>
      </c>
      <c r="I169" s="14">
        <f t="shared" ref="I169:L169" si="268">I170+I171+I172+I173+I174</f>
        <v>-54.854715999999996</v>
      </c>
      <c r="J169" s="14">
        <f t="shared" si="268"/>
        <v>-68.366410999999999</v>
      </c>
      <c r="K169" s="14">
        <f t="shared" si="268"/>
        <v>-49.673003000000001</v>
      </c>
      <c r="L169" s="14">
        <f t="shared" si="268"/>
        <v>-60.430620999999995</v>
      </c>
      <c r="M169" s="14">
        <f>M170+M171+M172+M173+M174</f>
        <v>-70.121725349999991</v>
      </c>
      <c r="N169" s="14">
        <f t="shared" ref="N169:O169" si="269">N170+N171+N172+N173+N174</f>
        <v>-39.304158599999994</v>
      </c>
      <c r="O169" s="14">
        <f t="shared" si="269"/>
        <v>-30.817566749999997</v>
      </c>
      <c r="P169" s="62">
        <v>155</v>
      </c>
    </row>
    <row r="170" spans="1:16" ht="13.15" customHeight="1" x14ac:dyDescent="0.2">
      <c r="A170" s="60">
        <v>156</v>
      </c>
      <c r="B170" s="91" t="s">
        <v>121</v>
      </c>
      <c r="C170" s="16">
        <f t="shared" ref="C170:C174" si="270">D170+E170+F170+G170</f>
        <v>-102.923573</v>
      </c>
      <c r="D170" s="15">
        <v>-25.200837999999997</v>
      </c>
      <c r="E170" s="15">
        <v>-25.041754999999998</v>
      </c>
      <c r="F170" s="15">
        <v>-24.716694</v>
      </c>
      <c r="G170" s="15">
        <v>-27.964286000000001</v>
      </c>
      <c r="H170" s="16">
        <f t="shared" ref="H170:H174" si="271">I170+J170+K170+L170</f>
        <v>-100.29792599999999</v>
      </c>
      <c r="I170" s="15">
        <v>-24.790903999999998</v>
      </c>
      <c r="J170" s="15">
        <v>-27.704999000000001</v>
      </c>
      <c r="K170" s="15">
        <v>-24.103719999999999</v>
      </c>
      <c r="L170" s="15">
        <v>-23.698302999999999</v>
      </c>
      <c r="M170" s="16">
        <f t="shared" ref="M170:M174" si="272">N170+O170</f>
        <v>-31.745704999999997</v>
      </c>
      <c r="N170" s="15">
        <v>-19.267785999999997</v>
      </c>
      <c r="O170" s="15">
        <v>-12.477919</v>
      </c>
      <c r="P170" s="62">
        <v>156</v>
      </c>
    </row>
    <row r="171" spans="1:16" ht="13.15" customHeight="1" x14ac:dyDescent="0.2">
      <c r="A171" s="60">
        <v>157</v>
      </c>
      <c r="B171" s="91" t="s">
        <v>122</v>
      </c>
      <c r="C171" s="16">
        <f t="shared" si="270"/>
        <v>-14.237019</v>
      </c>
      <c r="D171" s="15">
        <v>-3.172803</v>
      </c>
      <c r="E171" s="15">
        <v>-3.4860389999999999</v>
      </c>
      <c r="F171" s="15">
        <v>-3.8273619999999999</v>
      </c>
      <c r="G171" s="15">
        <v>-3.7508149999999998</v>
      </c>
      <c r="H171" s="16">
        <f t="shared" si="271"/>
        <v>-13.983813000000001</v>
      </c>
      <c r="I171" s="15">
        <v>-3.2778659999999999</v>
      </c>
      <c r="J171" s="15">
        <v>-3.6311390000000001</v>
      </c>
      <c r="K171" s="15">
        <v>-3.6927120000000002</v>
      </c>
      <c r="L171" s="15">
        <v>-3.3820960000000002</v>
      </c>
      <c r="M171" s="16">
        <f t="shared" si="272"/>
        <v>-5.0730240000000002</v>
      </c>
      <c r="N171" s="15">
        <v>-2.6910620000000001</v>
      </c>
      <c r="O171" s="15">
        <v>-2.3819620000000001</v>
      </c>
      <c r="P171" s="62">
        <v>157</v>
      </c>
    </row>
    <row r="172" spans="1:16" ht="13.15" customHeight="1" x14ac:dyDescent="0.2">
      <c r="A172" s="60">
        <v>158</v>
      </c>
      <c r="B172" s="91" t="s">
        <v>118</v>
      </c>
      <c r="C172" s="16">
        <f t="shared" si="270"/>
        <v>0</v>
      </c>
      <c r="D172" s="15">
        <v>0</v>
      </c>
      <c r="E172" s="15">
        <v>0</v>
      </c>
      <c r="F172" s="15">
        <v>0</v>
      </c>
      <c r="G172" s="15">
        <v>0</v>
      </c>
      <c r="H172" s="16">
        <f t="shared" si="271"/>
        <v>0</v>
      </c>
      <c r="I172" s="15">
        <v>0</v>
      </c>
      <c r="J172" s="15">
        <v>0</v>
      </c>
      <c r="K172" s="15">
        <v>0</v>
      </c>
      <c r="L172" s="15">
        <v>0</v>
      </c>
      <c r="M172" s="16">
        <f t="shared" si="272"/>
        <v>0</v>
      </c>
      <c r="N172" s="15">
        <v>0</v>
      </c>
      <c r="O172" s="15">
        <v>0</v>
      </c>
      <c r="P172" s="62">
        <v>158</v>
      </c>
    </row>
    <row r="173" spans="1:16" ht="13.15" customHeight="1" x14ac:dyDescent="0.2">
      <c r="A173" s="60">
        <v>159</v>
      </c>
      <c r="B173" s="91" t="s">
        <v>119</v>
      </c>
      <c r="C173" s="16">
        <f t="shared" si="270"/>
        <v>-69.657199999999989</v>
      </c>
      <c r="D173" s="15">
        <v>-17.030100000000001</v>
      </c>
      <c r="E173" s="15">
        <v>-18.006499999999999</v>
      </c>
      <c r="F173" s="15">
        <v>-17.403400000000001</v>
      </c>
      <c r="G173" s="15">
        <v>-17.217199999999998</v>
      </c>
      <c r="H173" s="16">
        <f t="shared" si="271"/>
        <v>-62.751454999999993</v>
      </c>
      <c r="I173" s="15">
        <v>-14.647907999999999</v>
      </c>
      <c r="J173" s="15">
        <v>-19.959223999999999</v>
      </c>
      <c r="K173" s="15">
        <v>-12.793316000000001</v>
      </c>
      <c r="L173" s="15">
        <v>-15.351006999999999</v>
      </c>
      <c r="M173" s="16">
        <f t="shared" si="272"/>
        <v>-17.345310599999998</v>
      </c>
      <c r="N173" s="15">
        <v>-9.0340159399999997</v>
      </c>
      <c r="O173" s="15">
        <v>-8.3112946599999997</v>
      </c>
      <c r="P173" s="62">
        <v>159</v>
      </c>
    </row>
    <row r="174" spans="1:16" ht="13.15" customHeight="1" x14ac:dyDescent="0.2">
      <c r="A174" s="60">
        <v>160</v>
      </c>
      <c r="B174" s="91" t="s">
        <v>120</v>
      </c>
      <c r="C174" s="16">
        <f t="shared" si="270"/>
        <v>-40.479700000000001</v>
      </c>
      <c r="D174" s="12">
        <v>-10.2263</v>
      </c>
      <c r="E174" s="12">
        <v>-9.33</v>
      </c>
      <c r="F174" s="12">
        <v>-10.0276</v>
      </c>
      <c r="G174" s="12">
        <v>-10.895799999999999</v>
      </c>
      <c r="H174" s="16">
        <f t="shared" si="271"/>
        <v>-56.291556999999997</v>
      </c>
      <c r="I174" s="13">
        <v>-12.138038</v>
      </c>
      <c r="J174" s="13">
        <v>-17.071048999999999</v>
      </c>
      <c r="K174" s="13">
        <v>-9.0832549999999994</v>
      </c>
      <c r="L174" s="13">
        <v>-17.999215</v>
      </c>
      <c r="M174" s="16">
        <f t="shared" si="272"/>
        <v>-15.95768575</v>
      </c>
      <c r="N174" s="13">
        <v>-8.3112946599999997</v>
      </c>
      <c r="O174" s="13">
        <v>-7.6463910899999998</v>
      </c>
      <c r="P174" s="62">
        <v>160</v>
      </c>
    </row>
    <row r="175" spans="1:16" ht="13.5" customHeight="1" x14ac:dyDescent="0.2">
      <c r="A175" s="60">
        <v>161</v>
      </c>
      <c r="B175" s="85" t="s">
        <v>123</v>
      </c>
      <c r="C175" s="63">
        <f>C176+C181</f>
        <v>-64.945059350000008</v>
      </c>
      <c r="D175" s="63">
        <f t="shared" ref="D175:G175" si="273">D176+D181</f>
        <v>18.658060079999984</v>
      </c>
      <c r="E175" s="63">
        <f t="shared" si="273"/>
        <v>-18.534917269999994</v>
      </c>
      <c r="F175" s="63">
        <f t="shared" si="273"/>
        <v>-15.222060339999999</v>
      </c>
      <c r="G175" s="63">
        <f t="shared" si="273"/>
        <v>-49.846141819999986</v>
      </c>
      <c r="H175" s="63">
        <f>H176+H181</f>
        <v>14.243823060000011</v>
      </c>
      <c r="I175" s="63">
        <f t="shared" ref="I175:L175" si="274">I176+I181</f>
        <v>4.2701676800000001</v>
      </c>
      <c r="J175" s="63">
        <f t="shared" si="274"/>
        <v>-4.0794682499999766</v>
      </c>
      <c r="K175" s="63">
        <f t="shared" si="274"/>
        <v>12.321437059999994</v>
      </c>
      <c r="L175" s="63">
        <f t="shared" si="274"/>
        <v>1.7316865699999795</v>
      </c>
      <c r="M175" s="63">
        <f>M176+M181</f>
        <v>10.201965900000005</v>
      </c>
      <c r="N175" s="63">
        <f t="shared" ref="N175:O175" si="275">N176+N181</f>
        <v>-2.5421526100000165</v>
      </c>
      <c r="O175" s="63">
        <f t="shared" si="275"/>
        <v>12.744118510000007</v>
      </c>
      <c r="P175" s="62">
        <v>161</v>
      </c>
    </row>
    <row r="176" spans="1:16" ht="13.15" customHeight="1" x14ac:dyDescent="0.2">
      <c r="A176" s="60">
        <v>162</v>
      </c>
      <c r="B176" s="82" t="s">
        <v>11</v>
      </c>
      <c r="C176" s="14">
        <f>C177+C178+C179+C180</f>
        <v>391.98490000000004</v>
      </c>
      <c r="D176" s="14">
        <f t="shared" ref="D176:G176" si="276">D177+D178+D179+D180</f>
        <v>128.23349999999999</v>
      </c>
      <c r="E176" s="14">
        <f t="shared" si="276"/>
        <v>89.370800000000003</v>
      </c>
      <c r="F176" s="14">
        <f t="shared" si="276"/>
        <v>88.113600000000005</v>
      </c>
      <c r="G176" s="14">
        <f t="shared" si="276"/>
        <v>86.266999999999996</v>
      </c>
      <c r="H176" s="14">
        <f>H177+H178+H179+H180</f>
        <v>380.23882200000003</v>
      </c>
      <c r="I176" s="14">
        <f t="shared" ref="I176:L176" si="277">I177+I178+I179+I180</f>
        <v>81.373195999999993</v>
      </c>
      <c r="J176" s="14">
        <f t="shared" si="277"/>
        <v>113.45250900000001</v>
      </c>
      <c r="K176" s="14">
        <f t="shared" si="277"/>
        <v>101.07366999999999</v>
      </c>
      <c r="L176" s="14">
        <f t="shared" si="277"/>
        <v>84.339446999999993</v>
      </c>
      <c r="M176" s="14">
        <f>M177+M178+M179+M180</f>
        <v>235.26119025999998</v>
      </c>
      <c r="N176" s="14">
        <f t="shared" ref="N176:O176" si="278">N177+N178+N179+N180</f>
        <v>114.49927206</v>
      </c>
      <c r="O176" s="14">
        <f t="shared" si="278"/>
        <v>120.7619182</v>
      </c>
      <c r="P176" s="62">
        <v>162</v>
      </c>
    </row>
    <row r="177" spans="1:16" ht="13.15" customHeight="1" x14ac:dyDescent="0.2">
      <c r="A177" s="60">
        <v>163</v>
      </c>
      <c r="B177" s="91" t="s">
        <v>124</v>
      </c>
      <c r="C177" s="16">
        <f t="shared" ref="C177:C180" si="279">D177+E177+F177+G177</f>
        <v>65.66640000000001</v>
      </c>
      <c r="D177" s="13">
        <v>15.072800000000001</v>
      </c>
      <c r="E177" s="13">
        <v>18.002200000000002</v>
      </c>
      <c r="F177" s="13">
        <v>14.6274</v>
      </c>
      <c r="G177" s="13">
        <v>17.963999999999999</v>
      </c>
      <c r="H177" s="16">
        <f t="shared" ref="H177:H180" si="280">I177+J177+K177+L177</f>
        <v>48.511536999999997</v>
      </c>
      <c r="I177" s="13">
        <v>9.6025289999999988</v>
      </c>
      <c r="J177" s="13">
        <v>14.579600999999998</v>
      </c>
      <c r="K177" s="13">
        <v>13.987420999999999</v>
      </c>
      <c r="L177" s="13">
        <v>10.341986</v>
      </c>
      <c r="M177" s="16">
        <f t="shared" ref="M177:M180" si="281">N177+O177</f>
        <v>26.136964250000002</v>
      </c>
      <c r="N177" s="13">
        <v>14.403764350000001</v>
      </c>
      <c r="O177" s="13">
        <v>11.733199900000001</v>
      </c>
      <c r="P177" s="62">
        <v>163</v>
      </c>
    </row>
    <row r="178" spans="1:16" ht="13.15" customHeight="1" x14ac:dyDescent="0.2">
      <c r="A178" s="60">
        <v>164</v>
      </c>
      <c r="B178" s="91" t="s">
        <v>125</v>
      </c>
      <c r="C178" s="16">
        <f t="shared" si="279"/>
        <v>53.5137</v>
      </c>
      <c r="D178" s="16">
        <v>13.3642</v>
      </c>
      <c r="E178" s="16">
        <v>13.2874</v>
      </c>
      <c r="F178" s="16">
        <v>13.437099999999999</v>
      </c>
      <c r="G178" s="16">
        <v>13.425000000000001</v>
      </c>
      <c r="H178" s="16">
        <f t="shared" si="280"/>
        <v>48.954619999999998</v>
      </c>
      <c r="I178" s="13">
        <v>11.376836000000001</v>
      </c>
      <c r="J178" s="13">
        <v>11.715194</v>
      </c>
      <c r="K178" s="13">
        <v>13.305876</v>
      </c>
      <c r="L178" s="13">
        <v>12.556713999999999</v>
      </c>
      <c r="M178" s="16">
        <f t="shared" si="281"/>
        <v>24.185263849999998</v>
      </c>
      <c r="N178" s="13">
        <v>11.052240530000001</v>
      </c>
      <c r="O178" s="13">
        <v>13.13302332</v>
      </c>
      <c r="P178" s="62">
        <v>164</v>
      </c>
    </row>
    <row r="179" spans="1:16" ht="13.15" customHeight="1" x14ac:dyDescent="0.2">
      <c r="A179" s="60">
        <v>165</v>
      </c>
      <c r="B179" s="91" t="s">
        <v>126</v>
      </c>
      <c r="C179" s="16">
        <f t="shared" si="279"/>
        <v>166.21299999999999</v>
      </c>
      <c r="D179" s="16">
        <v>51.677500000000002</v>
      </c>
      <c r="E179" s="16">
        <v>38.657200000000003</v>
      </c>
      <c r="F179" s="16">
        <v>35.303699999999999</v>
      </c>
      <c r="G179" s="16">
        <v>40.574599999999997</v>
      </c>
      <c r="H179" s="16">
        <f t="shared" si="280"/>
        <v>219.57375300000001</v>
      </c>
      <c r="I179" s="13">
        <v>43.883806</v>
      </c>
      <c r="J179" s="13">
        <v>69.240516999999997</v>
      </c>
      <c r="K179" s="13">
        <v>61.069152000000003</v>
      </c>
      <c r="L179" s="13">
        <v>45.380277999999997</v>
      </c>
      <c r="M179" s="16">
        <f t="shared" si="281"/>
        <v>141.93402917</v>
      </c>
      <c r="N179" s="13">
        <v>67.217072139999999</v>
      </c>
      <c r="O179" s="13">
        <v>74.716957030000003</v>
      </c>
      <c r="P179" s="62">
        <v>165</v>
      </c>
    </row>
    <row r="180" spans="1:16" ht="13.15" customHeight="1" x14ac:dyDescent="0.2">
      <c r="A180" s="60">
        <v>166</v>
      </c>
      <c r="B180" s="91" t="s">
        <v>127</v>
      </c>
      <c r="C180" s="16">
        <f t="shared" si="279"/>
        <v>106.59180000000001</v>
      </c>
      <c r="D180" s="16">
        <v>48.119</v>
      </c>
      <c r="E180" s="16">
        <v>19.423999999999999</v>
      </c>
      <c r="F180" s="16">
        <v>24.7454</v>
      </c>
      <c r="G180" s="16">
        <v>14.3034</v>
      </c>
      <c r="H180" s="16">
        <f t="shared" si="280"/>
        <v>63.198912000000007</v>
      </c>
      <c r="I180" s="13">
        <v>16.510024999999999</v>
      </c>
      <c r="J180" s="13">
        <v>17.917197000000002</v>
      </c>
      <c r="K180" s="13">
        <v>12.711221</v>
      </c>
      <c r="L180" s="13">
        <v>16.060469000000001</v>
      </c>
      <c r="M180" s="16">
        <f t="shared" si="281"/>
        <v>43.00493299</v>
      </c>
      <c r="N180" s="13">
        <v>21.826195039999998</v>
      </c>
      <c r="O180" s="13">
        <v>21.178737949999999</v>
      </c>
      <c r="P180" s="62">
        <v>166</v>
      </c>
    </row>
    <row r="181" spans="1:16" ht="13.15" customHeight="1" x14ac:dyDescent="0.2">
      <c r="A181" s="60">
        <v>167</v>
      </c>
      <c r="B181" s="82" t="s">
        <v>12</v>
      </c>
      <c r="C181" s="14">
        <f>C182+C183+C184+C185+C186+C187+C188+C189+C190</f>
        <v>-456.92995935000005</v>
      </c>
      <c r="D181" s="14">
        <f t="shared" ref="D181:G181" si="282">D182+D183+D184+D185+D186+D187+D188+D189+D190</f>
        <v>-109.57543992000001</v>
      </c>
      <c r="E181" s="14">
        <f t="shared" si="282"/>
        <v>-107.90571727</v>
      </c>
      <c r="F181" s="14">
        <f t="shared" si="282"/>
        <v>-103.33566034</v>
      </c>
      <c r="G181" s="14">
        <f t="shared" si="282"/>
        <v>-136.11314181999998</v>
      </c>
      <c r="H181" s="14">
        <f>H182+H183+H184+H185+H186+H187+H188+H189+H190</f>
        <v>-365.99499894000002</v>
      </c>
      <c r="I181" s="14">
        <f t="shared" ref="I181:L181" si="283">I182+I183+I184+I185+I186+I187+I188+I189+I190</f>
        <v>-77.103028319999993</v>
      </c>
      <c r="J181" s="14">
        <f t="shared" si="283"/>
        <v>-117.53197724999998</v>
      </c>
      <c r="K181" s="14">
        <f t="shared" si="283"/>
        <v>-88.752232939999999</v>
      </c>
      <c r="L181" s="14">
        <f t="shared" si="283"/>
        <v>-82.607760430000013</v>
      </c>
      <c r="M181" s="14">
        <f>M182+M183+M184+M185+M186+M187+M188+M189+M190</f>
        <v>-225.05922435999997</v>
      </c>
      <c r="N181" s="14">
        <f t="shared" ref="N181:O181" si="284">N182+N183+N184+N185+N186+N187+N188+N189+N190</f>
        <v>-117.04142467000001</v>
      </c>
      <c r="O181" s="14">
        <f t="shared" si="284"/>
        <v>-108.01779968999999</v>
      </c>
      <c r="P181" s="62">
        <v>167</v>
      </c>
    </row>
    <row r="182" spans="1:16" ht="13.15" customHeight="1" x14ac:dyDescent="0.2">
      <c r="A182" s="60">
        <v>168</v>
      </c>
      <c r="B182" s="91" t="s">
        <v>128</v>
      </c>
      <c r="C182" s="16">
        <f t="shared" ref="C182:C190" si="285">D182+E182+F182+G182</f>
        <v>-25.070599999999999</v>
      </c>
      <c r="D182" s="12">
        <v>-5.8948</v>
      </c>
      <c r="E182" s="12">
        <v>-5.9192</v>
      </c>
      <c r="F182" s="12">
        <v>-5.5582000000000003</v>
      </c>
      <c r="G182" s="12">
        <v>-7.6984000000000004</v>
      </c>
      <c r="H182" s="16">
        <f t="shared" ref="H182:H190" si="286">I182+J182+K182+L182</f>
        <v>-29.636757000000003</v>
      </c>
      <c r="I182" s="13">
        <v>-6.0921269999999996</v>
      </c>
      <c r="J182" s="13">
        <v>-7.7906940000000002</v>
      </c>
      <c r="K182" s="13">
        <v>-7.4633729999999998</v>
      </c>
      <c r="L182" s="13">
        <v>-8.2905630000000006</v>
      </c>
      <c r="M182" s="16">
        <f t="shared" ref="M182:M190" si="287">N182+O182</f>
        <v>-15.87078825</v>
      </c>
      <c r="N182" s="13">
        <v>-8.0167420000000007</v>
      </c>
      <c r="O182" s="13">
        <v>-7.8540462499999997</v>
      </c>
      <c r="P182" s="62">
        <v>168</v>
      </c>
    </row>
    <row r="183" spans="1:16" ht="13.15" customHeight="1" x14ac:dyDescent="0.2">
      <c r="A183" s="60">
        <v>169</v>
      </c>
      <c r="B183" s="91" t="s">
        <v>129</v>
      </c>
      <c r="C183" s="16">
        <f t="shared" si="285"/>
        <v>-16.796099999999999</v>
      </c>
      <c r="D183" s="16">
        <v>-4.2445000000000004</v>
      </c>
      <c r="E183" s="16">
        <v>-4.1195000000000004</v>
      </c>
      <c r="F183" s="16">
        <v>-4.5217000000000001</v>
      </c>
      <c r="G183" s="16">
        <v>-3.9104000000000001</v>
      </c>
      <c r="H183" s="16">
        <f t="shared" si="286"/>
        <v>-15.615891000000001</v>
      </c>
      <c r="I183" s="16">
        <v>-4.1082539999999996</v>
      </c>
      <c r="J183" s="16">
        <v>-3.650134</v>
      </c>
      <c r="K183" s="16">
        <v>-4.8894830000000002</v>
      </c>
      <c r="L183" s="16">
        <v>-2.9680200000000001</v>
      </c>
      <c r="M183" s="16">
        <f t="shared" si="287"/>
        <v>-4.8646505500000004</v>
      </c>
      <c r="N183" s="16">
        <v>-2.744155590000001</v>
      </c>
      <c r="O183" s="16">
        <v>-2.1204949599999998</v>
      </c>
      <c r="P183" s="62">
        <v>169</v>
      </c>
    </row>
    <row r="184" spans="1:16" ht="13.15" customHeight="1" x14ac:dyDescent="0.2">
      <c r="A184" s="60">
        <v>170</v>
      </c>
      <c r="B184" s="91" t="s">
        <v>130</v>
      </c>
      <c r="C184" s="16">
        <f t="shared" si="285"/>
        <v>-257.07460000000003</v>
      </c>
      <c r="D184" s="16">
        <v>-67.424199999999999</v>
      </c>
      <c r="E184" s="16">
        <v>-64.521699999999996</v>
      </c>
      <c r="F184" s="16">
        <v>-54.064700000000002</v>
      </c>
      <c r="G184" s="16">
        <v>-71.063999999999993</v>
      </c>
      <c r="H184" s="16">
        <f t="shared" si="286"/>
        <v>-217.63284400000001</v>
      </c>
      <c r="I184" s="16">
        <v>-40.348996999999997</v>
      </c>
      <c r="J184" s="16">
        <v>-77.456141000000002</v>
      </c>
      <c r="K184" s="16">
        <v>-49.822370999999997</v>
      </c>
      <c r="L184" s="16">
        <v>-50.005335000000002</v>
      </c>
      <c r="M184" s="16">
        <f t="shared" si="287"/>
        <v>-145.95005623999998</v>
      </c>
      <c r="N184" s="16">
        <v>-78.930107460000002</v>
      </c>
      <c r="O184" s="16">
        <v>-67.019948779999993</v>
      </c>
      <c r="P184" s="62">
        <v>170</v>
      </c>
    </row>
    <row r="185" spans="1:16" ht="13.15" customHeight="1" x14ac:dyDescent="0.2">
      <c r="A185" s="60">
        <v>171</v>
      </c>
      <c r="B185" s="91" t="s">
        <v>131</v>
      </c>
      <c r="C185" s="16">
        <f t="shared" si="285"/>
        <v>-145.7697</v>
      </c>
      <c r="D185" s="16">
        <v>-29.620899999999999</v>
      </c>
      <c r="E185" s="16">
        <v>-30.164100000000001</v>
      </c>
      <c r="F185" s="16">
        <v>-36.466900000000003</v>
      </c>
      <c r="G185" s="16">
        <v>-49.517800000000001</v>
      </c>
      <c r="H185" s="16">
        <f t="shared" si="286"/>
        <v>-85.537573999999992</v>
      </c>
      <c r="I185" s="16">
        <v>-24.225155000000001</v>
      </c>
      <c r="J185" s="16">
        <v>-21.557402</v>
      </c>
      <c r="K185" s="16">
        <v>-22.222524</v>
      </c>
      <c r="L185" s="16">
        <v>-17.532492999999999</v>
      </c>
      <c r="M185" s="16">
        <f t="shared" si="287"/>
        <v>-45.779156479999997</v>
      </c>
      <c r="N185" s="16">
        <v>-24.699353250000001</v>
      </c>
      <c r="O185" s="16">
        <v>-21.07980323</v>
      </c>
      <c r="P185" s="62">
        <v>171</v>
      </c>
    </row>
    <row r="186" spans="1:16" ht="13.15" customHeight="1" x14ac:dyDescent="0.2">
      <c r="A186" s="60">
        <v>172</v>
      </c>
      <c r="B186" s="91" t="s">
        <v>132</v>
      </c>
      <c r="C186" s="16">
        <f t="shared" si="285"/>
        <v>-12.11</v>
      </c>
      <c r="D186" s="16">
        <v>-2.38</v>
      </c>
      <c r="E186" s="16">
        <v>-3.16</v>
      </c>
      <c r="F186" s="16">
        <v>-2.69</v>
      </c>
      <c r="G186" s="16">
        <v>-3.88</v>
      </c>
      <c r="H186" s="16">
        <f t="shared" si="286"/>
        <v>-17.465544000000001</v>
      </c>
      <c r="I186" s="13">
        <v>-2.3181039999999999</v>
      </c>
      <c r="J186" s="13">
        <v>-7.0534400000000002</v>
      </c>
      <c r="K186" s="13">
        <v>-4.3173000000000004</v>
      </c>
      <c r="L186" s="13">
        <v>-3.7766999999999999</v>
      </c>
      <c r="M186" s="16">
        <f t="shared" si="287"/>
        <v>-12.5976</v>
      </c>
      <c r="N186" s="13">
        <v>-2.6400999999999999</v>
      </c>
      <c r="O186" s="13">
        <v>-9.9574999999999996</v>
      </c>
      <c r="P186" s="62">
        <v>172</v>
      </c>
    </row>
    <row r="187" spans="1:16" ht="13.15" customHeight="1" x14ac:dyDescent="0.2">
      <c r="A187" s="60">
        <v>173</v>
      </c>
      <c r="B187" s="91" t="s">
        <v>133</v>
      </c>
      <c r="C187" s="16">
        <f t="shared" si="285"/>
        <v>0</v>
      </c>
      <c r="D187" s="15">
        <v>0</v>
      </c>
      <c r="E187" s="15">
        <v>0</v>
      </c>
      <c r="F187" s="15">
        <v>0</v>
      </c>
      <c r="G187" s="15">
        <v>0</v>
      </c>
      <c r="H187" s="16">
        <f t="shared" si="286"/>
        <v>0</v>
      </c>
      <c r="I187" s="15">
        <v>0</v>
      </c>
      <c r="J187" s="15">
        <v>0</v>
      </c>
      <c r="K187" s="15">
        <v>0</v>
      </c>
      <c r="L187" s="15">
        <v>0</v>
      </c>
      <c r="M187" s="16">
        <f t="shared" si="287"/>
        <v>0</v>
      </c>
      <c r="N187" s="15">
        <v>0</v>
      </c>
      <c r="O187" s="15">
        <v>0</v>
      </c>
      <c r="P187" s="62">
        <v>173</v>
      </c>
    </row>
    <row r="188" spans="1:16" ht="13.15" customHeight="1" x14ac:dyDescent="0.2">
      <c r="A188" s="60">
        <v>174</v>
      </c>
      <c r="B188" s="91" t="s">
        <v>134</v>
      </c>
      <c r="C188" s="16">
        <f t="shared" si="285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86"/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f t="shared" si="287"/>
        <v>0</v>
      </c>
      <c r="N188" s="15">
        <v>0</v>
      </c>
      <c r="O188" s="15">
        <v>0</v>
      </c>
      <c r="P188" s="62">
        <v>174</v>
      </c>
    </row>
    <row r="189" spans="1:16" ht="13.15" customHeight="1" x14ac:dyDescent="0.2">
      <c r="A189" s="60">
        <v>175</v>
      </c>
      <c r="B189" s="91" t="s">
        <v>135</v>
      </c>
      <c r="C189" s="16">
        <f t="shared" si="285"/>
        <v>0</v>
      </c>
      <c r="D189" s="15">
        <v>0</v>
      </c>
      <c r="E189" s="15">
        <v>0</v>
      </c>
      <c r="F189" s="15">
        <v>0</v>
      </c>
      <c r="G189" s="15">
        <v>0</v>
      </c>
      <c r="H189" s="16">
        <f t="shared" si="286"/>
        <v>0</v>
      </c>
      <c r="I189" s="15">
        <v>0</v>
      </c>
      <c r="J189" s="15">
        <v>0</v>
      </c>
      <c r="K189" s="15">
        <v>0</v>
      </c>
      <c r="L189" s="15">
        <v>0</v>
      </c>
      <c r="M189" s="16">
        <f t="shared" si="287"/>
        <v>0</v>
      </c>
      <c r="N189" s="15">
        <v>0</v>
      </c>
      <c r="O189" s="15">
        <v>0</v>
      </c>
      <c r="P189" s="62">
        <v>175</v>
      </c>
    </row>
    <row r="190" spans="1:16" ht="13.15" customHeight="1" x14ac:dyDescent="0.2">
      <c r="A190" s="60">
        <v>176</v>
      </c>
      <c r="B190" s="91" t="s">
        <v>136</v>
      </c>
      <c r="C190" s="16">
        <f t="shared" si="285"/>
        <v>-0.10895935000000001</v>
      </c>
      <c r="D190" s="12">
        <v>-1.103992E-2</v>
      </c>
      <c r="E190" s="12">
        <v>-2.121727E-2</v>
      </c>
      <c r="F190" s="12">
        <v>-3.4160339999999997E-2</v>
      </c>
      <c r="G190" s="12">
        <v>-4.2541820000000001E-2</v>
      </c>
      <c r="H190" s="16">
        <f t="shared" si="286"/>
        <v>-0.10638894000000002</v>
      </c>
      <c r="I190" s="17">
        <v>-1.0391320000000001E-2</v>
      </c>
      <c r="J190" s="17">
        <v>-2.416625E-2</v>
      </c>
      <c r="K190" s="17">
        <v>-3.7181939999999997E-2</v>
      </c>
      <c r="L190" s="17">
        <v>-3.4649430000000002E-2</v>
      </c>
      <c r="M190" s="16">
        <f t="shared" si="287"/>
        <v>3.027160000000001E-3</v>
      </c>
      <c r="N190" s="17">
        <v>-1.096637E-2</v>
      </c>
      <c r="O190" s="17">
        <v>1.3993530000000001E-2</v>
      </c>
      <c r="P190" s="62">
        <v>176</v>
      </c>
    </row>
    <row r="191" spans="1:16" ht="13.5" customHeight="1" x14ac:dyDescent="0.2">
      <c r="A191" s="60">
        <v>177</v>
      </c>
      <c r="B191" s="85" t="s">
        <v>137</v>
      </c>
      <c r="C191" s="63">
        <f>C192+C193</f>
        <v>-17.329299999999996</v>
      </c>
      <c r="D191" s="69">
        <f t="shared" ref="D191:G191" si="288">D192+D193</f>
        <v>-4.428799999999999</v>
      </c>
      <c r="E191" s="69">
        <f t="shared" si="288"/>
        <v>-3.9273000000000007</v>
      </c>
      <c r="F191" s="69">
        <f t="shared" si="288"/>
        <v>-4.0472999999999999</v>
      </c>
      <c r="G191" s="69">
        <f t="shared" si="288"/>
        <v>-4.9259000000000004</v>
      </c>
      <c r="H191" s="63">
        <f>H192+H193</f>
        <v>-17.127153999999997</v>
      </c>
      <c r="I191" s="65">
        <f t="shared" ref="I191:L191" si="289">I192+I193</f>
        <v>-4.3343609999999995</v>
      </c>
      <c r="J191" s="65">
        <f t="shared" si="289"/>
        <v>-4.4043980000000005</v>
      </c>
      <c r="K191" s="65">
        <f t="shared" si="289"/>
        <v>-4.238742000000002</v>
      </c>
      <c r="L191" s="65">
        <f t="shared" si="289"/>
        <v>-4.1496530000000007</v>
      </c>
      <c r="M191" s="63">
        <f>M192+M193</f>
        <v>-9.4930277900000029</v>
      </c>
      <c r="N191" s="65">
        <f t="shared" ref="N191:O191" si="290">N192+N193</f>
        <v>-4.7943148100000013</v>
      </c>
      <c r="O191" s="65">
        <f t="shared" si="290"/>
        <v>-4.6987129799999998</v>
      </c>
      <c r="P191" s="62">
        <v>177</v>
      </c>
    </row>
    <row r="192" spans="1:16" ht="13.15" customHeight="1" x14ac:dyDescent="0.2">
      <c r="A192" s="60">
        <v>178</v>
      </c>
      <c r="B192" s="82" t="s">
        <v>11</v>
      </c>
      <c r="C192" s="16">
        <f t="shared" ref="C192:C193" si="291">D192+E192+F192+G192</f>
        <v>34.578600000000002</v>
      </c>
      <c r="D192" s="12">
        <v>8.8810000000000002</v>
      </c>
      <c r="E192" s="12">
        <v>8.2856000000000005</v>
      </c>
      <c r="F192" s="12">
        <v>8.5823</v>
      </c>
      <c r="G192" s="12">
        <v>8.8297000000000008</v>
      </c>
      <c r="H192" s="16">
        <f t="shared" ref="H192:H193" si="292">I192+J192+K192+L192</f>
        <v>34.254564999999999</v>
      </c>
      <c r="I192" s="13">
        <v>8.6100930000000009</v>
      </c>
      <c r="J192" s="13">
        <v>8.7227130000000006</v>
      </c>
      <c r="K192" s="13">
        <v>8.6128579999999992</v>
      </c>
      <c r="L192" s="13">
        <v>8.3089009999999988</v>
      </c>
      <c r="M192" s="16">
        <f t="shared" ref="M192:M193" si="293">N192+O192</f>
        <v>17.25027253</v>
      </c>
      <c r="N192" s="13">
        <v>8.7822391399999997</v>
      </c>
      <c r="O192" s="13">
        <v>8.4680333900000004</v>
      </c>
      <c r="P192" s="62">
        <v>178</v>
      </c>
    </row>
    <row r="193" spans="1:16" ht="13.15" customHeight="1" x14ac:dyDescent="0.2">
      <c r="A193" s="60">
        <v>179</v>
      </c>
      <c r="B193" s="82" t="s">
        <v>12</v>
      </c>
      <c r="C193" s="16">
        <f t="shared" si="291"/>
        <v>-51.907899999999998</v>
      </c>
      <c r="D193" s="15">
        <v>-13.309799999999999</v>
      </c>
      <c r="E193" s="15">
        <v>-12.212900000000001</v>
      </c>
      <c r="F193" s="15">
        <v>-12.6296</v>
      </c>
      <c r="G193" s="15">
        <v>-13.755600000000001</v>
      </c>
      <c r="H193" s="16">
        <f t="shared" si="292"/>
        <v>-51.381718999999997</v>
      </c>
      <c r="I193" s="15">
        <v>-12.944454</v>
      </c>
      <c r="J193" s="15">
        <v>-13.127111000000001</v>
      </c>
      <c r="K193" s="15">
        <v>-12.851600000000001</v>
      </c>
      <c r="L193" s="15">
        <v>-12.458553999999999</v>
      </c>
      <c r="M193" s="16">
        <f t="shared" si="293"/>
        <v>-26.743300320000003</v>
      </c>
      <c r="N193" s="15">
        <v>-13.576553950000001</v>
      </c>
      <c r="O193" s="15">
        <v>-13.16674637</v>
      </c>
      <c r="P193" s="62">
        <v>179</v>
      </c>
    </row>
    <row r="194" spans="1:16" ht="13.5" customHeight="1" x14ac:dyDescent="0.2">
      <c r="A194" s="60">
        <v>180</v>
      </c>
      <c r="B194" s="85" t="s">
        <v>138</v>
      </c>
      <c r="C194" s="63">
        <f>C195+C196</f>
        <v>-3.9623217300000135</v>
      </c>
      <c r="D194" s="69">
        <f t="shared" ref="D194:G194" si="294">D195+D196</f>
        <v>-9.6904558900000008</v>
      </c>
      <c r="E194" s="69">
        <f t="shared" si="294"/>
        <v>1.2845277399999979</v>
      </c>
      <c r="F194" s="69">
        <f t="shared" si="294"/>
        <v>2.2675616999999981</v>
      </c>
      <c r="G194" s="69">
        <f t="shared" si="294"/>
        <v>2.1760447199999966</v>
      </c>
      <c r="H194" s="63">
        <f>H195+H196</f>
        <v>-58.478400000000008</v>
      </c>
      <c r="I194" s="65">
        <f t="shared" ref="I194:L194" si="295">I195+I196</f>
        <v>-14.619600000000002</v>
      </c>
      <c r="J194" s="65">
        <f t="shared" si="295"/>
        <v>-14.619600000000002</v>
      </c>
      <c r="K194" s="65">
        <f t="shared" si="295"/>
        <v>-14.619600000000002</v>
      </c>
      <c r="L194" s="65">
        <f t="shared" si="295"/>
        <v>-14.619600000000002</v>
      </c>
      <c r="M194" s="63">
        <f>M195+M196</f>
        <v>-12.72466579</v>
      </c>
      <c r="N194" s="65">
        <f t="shared" ref="N194:O194" si="296">N195+N196</f>
        <v>-10.089611000000001</v>
      </c>
      <c r="O194" s="65">
        <f t="shared" si="296"/>
        <v>-2.6350547899999999</v>
      </c>
      <c r="P194" s="62">
        <v>180</v>
      </c>
    </row>
    <row r="195" spans="1:16" ht="13.15" customHeight="1" x14ac:dyDescent="0.2">
      <c r="A195" s="60">
        <v>181</v>
      </c>
      <c r="B195" s="82" t="s">
        <v>11</v>
      </c>
      <c r="C195" s="16">
        <f>D195+E195+F195+G195</f>
        <v>35.437678269999992</v>
      </c>
      <c r="D195" s="15">
        <v>1.6095441099999999</v>
      </c>
      <c r="E195" s="15">
        <v>10.784527739999998</v>
      </c>
      <c r="F195" s="15">
        <v>11.767561699999998</v>
      </c>
      <c r="G195" s="15">
        <v>11.276044719999998</v>
      </c>
      <c r="H195" s="16">
        <f>I195+J195+K195+L195</f>
        <v>12.721599999999999</v>
      </c>
      <c r="I195" s="15">
        <v>3.1803999999999997</v>
      </c>
      <c r="J195" s="15">
        <v>3.1803999999999997</v>
      </c>
      <c r="K195" s="15">
        <v>3.1803999999999997</v>
      </c>
      <c r="L195" s="15">
        <v>3.1803999999999997</v>
      </c>
      <c r="M195" s="16">
        <f>N195+O195</f>
        <v>1.96716069</v>
      </c>
      <c r="N195" s="15">
        <v>2.7103890000000002</v>
      </c>
      <c r="O195" s="15">
        <v>-0.74322831</v>
      </c>
      <c r="P195" s="62">
        <v>181</v>
      </c>
    </row>
    <row r="196" spans="1:16" ht="13.15" customHeight="1" x14ac:dyDescent="0.2">
      <c r="A196" s="60">
        <v>182</v>
      </c>
      <c r="B196" s="82" t="s">
        <v>12</v>
      </c>
      <c r="C196" s="16">
        <f>C197+C198</f>
        <v>-39.400000000000006</v>
      </c>
      <c r="D196" s="15">
        <f t="shared" ref="D196:G196" si="297">D197+D198</f>
        <v>-11.3</v>
      </c>
      <c r="E196" s="15">
        <f t="shared" si="297"/>
        <v>-9.5</v>
      </c>
      <c r="F196" s="15">
        <f t="shared" si="297"/>
        <v>-9.5</v>
      </c>
      <c r="G196" s="15">
        <f t="shared" si="297"/>
        <v>-9.1000000000000014</v>
      </c>
      <c r="H196" s="16">
        <f>H197+H198</f>
        <v>-71.2</v>
      </c>
      <c r="I196" s="15">
        <f t="shared" ref="I196:L196" si="298">I197+I198</f>
        <v>-17.8</v>
      </c>
      <c r="J196" s="15">
        <f t="shared" si="298"/>
        <v>-17.8</v>
      </c>
      <c r="K196" s="15">
        <f t="shared" si="298"/>
        <v>-17.8</v>
      </c>
      <c r="L196" s="15">
        <f t="shared" si="298"/>
        <v>-17.8</v>
      </c>
      <c r="M196" s="16">
        <f>M197+M198</f>
        <v>-14.69182648</v>
      </c>
      <c r="N196" s="15">
        <f t="shared" ref="N196:O196" si="299">N197+N198</f>
        <v>-12.8</v>
      </c>
      <c r="O196" s="15">
        <f t="shared" si="299"/>
        <v>-1.89182648</v>
      </c>
      <c r="P196" s="62">
        <v>182</v>
      </c>
    </row>
    <row r="197" spans="1:16" ht="13.15" customHeight="1" x14ac:dyDescent="0.2">
      <c r="A197" s="60">
        <v>183</v>
      </c>
      <c r="B197" s="91" t="s">
        <v>139</v>
      </c>
      <c r="C197" s="16">
        <f t="shared" ref="C197:C198" si="300">D197+E197+F197+G197</f>
        <v>-8.2000000000000011</v>
      </c>
      <c r="D197" s="12">
        <v>-3.5</v>
      </c>
      <c r="E197" s="12">
        <v>-1.7</v>
      </c>
      <c r="F197" s="12">
        <v>-1.7</v>
      </c>
      <c r="G197" s="12">
        <v>-1.3</v>
      </c>
      <c r="H197" s="16">
        <f t="shared" ref="H197:H198" si="301">I197+J197+K197+L197</f>
        <v>-40</v>
      </c>
      <c r="I197" s="13">
        <v>-10</v>
      </c>
      <c r="J197" s="13">
        <v>-10</v>
      </c>
      <c r="K197" s="13">
        <v>-10</v>
      </c>
      <c r="L197" s="13">
        <v>-10</v>
      </c>
      <c r="M197" s="16">
        <f t="shared" ref="M197:M198" si="302">N197+O197</f>
        <v>-4.8918264799999998</v>
      </c>
      <c r="N197" s="13">
        <v>-5</v>
      </c>
      <c r="O197" s="13">
        <v>0.10817352</v>
      </c>
      <c r="P197" s="62">
        <v>183</v>
      </c>
    </row>
    <row r="198" spans="1:16" ht="13.15" customHeight="1" x14ac:dyDescent="0.2">
      <c r="A198" s="60">
        <v>184</v>
      </c>
      <c r="B198" s="91" t="s">
        <v>140</v>
      </c>
      <c r="C198" s="16">
        <f t="shared" si="300"/>
        <v>-31.200000000000003</v>
      </c>
      <c r="D198" s="13">
        <v>-7.8000000000000007</v>
      </c>
      <c r="E198" s="13">
        <v>-7.8000000000000007</v>
      </c>
      <c r="F198" s="13">
        <v>-7.8000000000000007</v>
      </c>
      <c r="G198" s="13">
        <v>-7.8000000000000007</v>
      </c>
      <c r="H198" s="16">
        <f t="shared" si="301"/>
        <v>-31.200000000000003</v>
      </c>
      <c r="I198" s="13">
        <v>-7.8000000000000007</v>
      </c>
      <c r="J198" s="13">
        <v>-7.8000000000000007</v>
      </c>
      <c r="K198" s="13">
        <v>-7.8000000000000007</v>
      </c>
      <c r="L198" s="13">
        <v>-7.8000000000000007</v>
      </c>
      <c r="M198" s="16">
        <f t="shared" si="302"/>
        <v>-9.8000000000000007</v>
      </c>
      <c r="N198" s="13">
        <v>-7.8000000000000007</v>
      </c>
      <c r="O198" s="13">
        <v>-2</v>
      </c>
      <c r="P198" s="62">
        <v>184</v>
      </c>
    </row>
    <row r="199" spans="1:16" ht="13.5" customHeight="1" x14ac:dyDescent="0.2">
      <c r="A199" s="60">
        <v>185</v>
      </c>
      <c r="B199" s="85" t="s">
        <v>141</v>
      </c>
      <c r="C199" s="63">
        <f>C200+C201</f>
        <v>1220.7743999999998</v>
      </c>
      <c r="D199" s="69">
        <f t="shared" ref="D199:G199" si="303">D200+D201</f>
        <v>283.67990000000003</v>
      </c>
      <c r="E199" s="69">
        <f t="shared" si="303"/>
        <v>308.02449999999993</v>
      </c>
      <c r="F199" s="69">
        <f t="shared" si="303"/>
        <v>320.98380000000003</v>
      </c>
      <c r="G199" s="69">
        <f t="shared" si="303"/>
        <v>308.08620000000002</v>
      </c>
      <c r="H199" s="63">
        <f>H200+H201</f>
        <v>1148.7892019999999</v>
      </c>
      <c r="I199" s="65">
        <f t="shared" ref="I199:L199" si="304">I200+I201</f>
        <v>244.41115699999997</v>
      </c>
      <c r="J199" s="65">
        <f t="shared" si="304"/>
        <v>274.68079599999999</v>
      </c>
      <c r="K199" s="65">
        <f t="shared" si="304"/>
        <v>311.78143899999998</v>
      </c>
      <c r="L199" s="65">
        <f t="shared" si="304"/>
        <v>317.91580999999985</v>
      </c>
      <c r="M199" s="63">
        <f>M200+M201</f>
        <v>536.70464394999988</v>
      </c>
      <c r="N199" s="65">
        <f t="shared" ref="N199:O199" si="305">N200+N201</f>
        <v>305.92242146999996</v>
      </c>
      <c r="O199" s="65">
        <f t="shared" si="305"/>
        <v>230.78222247999997</v>
      </c>
      <c r="P199" s="62">
        <v>185</v>
      </c>
    </row>
    <row r="200" spans="1:16" ht="13.15" customHeight="1" x14ac:dyDescent="0.2">
      <c r="A200" s="60">
        <v>186</v>
      </c>
      <c r="B200" s="82" t="s">
        <v>11</v>
      </c>
      <c r="C200" s="16">
        <f t="shared" ref="C200:O200" si="306">C203+C216+C220</f>
        <v>1948.7922999999998</v>
      </c>
      <c r="D200" s="16">
        <f t="shared" si="306"/>
        <v>474.32870000000003</v>
      </c>
      <c r="E200" s="16">
        <f t="shared" si="306"/>
        <v>486.31299999999993</v>
      </c>
      <c r="F200" s="16">
        <f t="shared" si="306"/>
        <v>500.21410000000003</v>
      </c>
      <c r="G200" s="16">
        <f t="shared" si="306"/>
        <v>487.93650000000002</v>
      </c>
      <c r="H200" s="16">
        <f t="shared" si="306"/>
        <v>2000.8200849999998</v>
      </c>
      <c r="I200" s="16">
        <f t="shared" si="306"/>
        <v>458.44205499999998</v>
      </c>
      <c r="J200" s="16">
        <f t="shared" si="306"/>
        <v>488.30031299999996</v>
      </c>
      <c r="K200" s="16">
        <f t="shared" si="306"/>
        <v>524.78359</v>
      </c>
      <c r="L200" s="16">
        <f t="shared" si="306"/>
        <v>529.29412699999989</v>
      </c>
      <c r="M200" s="16">
        <f t="shared" si="306"/>
        <v>806.16822159999992</v>
      </c>
      <c r="N200" s="16">
        <f t="shared" si="306"/>
        <v>458.39068103999995</v>
      </c>
      <c r="O200" s="16">
        <f t="shared" si="306"/>
        <v>347.77754055999998</v>
      </c>
      <c r="P200" s="62">
        <v>186</v>
      </c>
    </row>
    <row r="201" spans="1:16" ht="13.15" customHeight="1" x14ac:dyDescent="0.2">
      <c r="A201" s="60">
        <v>187</v>
      </c>
      <c r="B201" s="82" t="s">
        <v>12</v>
      </c>
      <c r="C201" s="16">
        <f t="shared" ref="C201:O201" si="307">C210+C217+C221</f>
        <v>-728.01790000000005</v>
      </c>
      <c r="D201" s="16">
        <f t="shared" si="307"/>
        <v>-190.64879999999999</v>
      </c>
      <c r="E201" s="16">
        <f t="shared" si="307"/>
        <v>-178.2885</v>
      </c>
      <c r="F201" s="16">
        <f t="shared" si="307"/>
        <v>-179.2303</v>
      </c>
      <c r="G201" s="16">
        <f t="shared" si="307"/>
        <v>-179.8503</v>
      </c>
      <c r="H201" s="16">
        <f t="shared" si="307"/>
        <v>-852.03088300000002</v>
      </c>
      <c r="I201" s="16">
        <f t="shared" si="307"/>
        <v>-214.03089800000001</v>
      </c>
      <c r="J201" s="16">
        <f t="shared" si="307"/>
        <v>-213.619517</v>
      </c>
      <c r="K201" s="16">
        <f t="shared" si="307"/>
        <v>-213.002151</v>
      </c>
      <c r="L201" s="16">
        <f t="shared" si="307"/>
        <v>-211.37831700000001</v>
      </c>
      <c r="M201" s="16">
        <f t="shared" si="307"/>
        <v>-269.46357765000005</v>
      </c>
      <c r="N201" s="16">
        <f t="shared" si="307"/>
        <v>-152.46825956999999</v>
      </c>
      <c r="O201" s="16">
        <f t="shared" si="307"/>
        <v>-116.99531808</v>
      </c>
      <c r="P201" s="62">
        <v>187</v>
      </c>
    </row>
    <row r="202" spans="1:16" ht="13.5" customHeight="1" x14ac:dyDescent="0.2">
      <c r="A202" s="60">
        <v>188</v>
      </c>
      <c r="B202" s="86" t="s">
        <v>142</v>
      </c>
      <c r="C202" s="63">
        <f>C203+C210</f>
        <v>1459.3240999999998</v>
      </c>
      <c r="D202" s="63">
        <f t="shared" ref="D202:G202" si="308">D203+D210</f>
        <v>349.32830000000001</v>
      </c>
      <c r="E202" s="63">
        <f t="shared" si="308"/>
        <v>365.41589999999997</v>
      </c>
      <c r="F202" s="63">
        <f t="shared" si="308"/>
        <v>378.83089999999999</v>
      </c>
      <c r="G202" s="63">
        <f t="shared" si="308"/>
        <v>365.74899999999997</v>
      </c>
      <c r="H202" s="63">
        <f>H203+H210</f>
        <v>1484.6460689999997</v>
      </c>
      <c r="I202" s="63">
        <f t="shared" ref="I202:L202" si="309">I203+I210</f>
        <v>330.67683199999999</v>
      </c>
      <c r="J202" s="63">
        <f t="shared" si="309"/>
        <v>360.93270699999999</v>
      </c>
      <c r="K202" s="63">
        <f t="shared" si="309"/>
        <v>395.65210999999999</v>
      </c>
      <c r="L202" s="63">
        <f t="shared" si="309"/>
        <v>397.38441999999992</v>
      </c>
      <c r="M202" s="63">
        <f>M203+M210</f>
        <v>677.63693367999997</v>
      </c>
      <c r="N202" s="63">
        <f t="shared" ref="N202:O202" si="310">N203+N210</f>
        <v>376.18846460999993</v>
      </c>
      <c r="O202" s="63">
        <f t="shared" si="310"/>
        <v>301.44846906999999</v>
      </c>
      <c r="P202" s="62">
        <v>188</v>
      </c>
    </row>
    <row r="203" spans="1:16" ht="13.15" customHeight="1" x14ac:dyDescent="0.2">
      <c r="A203" s="60">
        <v>189</v>
      </c>
      <c r="B203" s="82" t="s">
        <v>11</v>
      </c>
      <c r="C203" s="14">
        <f>C204+C205+C206+C207+C208+C209</f>
        <v>1496.8860999999997</v>
      </c>
      <c r="D203" s="14">
        <f t="shared" ref="D203:G203" si="311">D204+D205+D206+D207+D208+D209</f>
        <v>361.42689999999999</v>
      </c>
      <c r="E203" s="14">
        <f t="shared" si="311"/>
        <v>374.01849999999996</v>
      </c>
      <c r="F203" s="14">
        <f t="shared" si="311"/>
        <v>387.2133</v>
      </c>
      <c r="G203" s="14">
        <f t="shared" si="311"/>
        <v>374.22739999999999</v>
      </c>
      <c r="H203" s="14">
        <f>H204+H205+H206+H207+H208+H209</f>
        <v>1532.2633399999997</v>
      </c>
      <c r="I203" s="14">
        <f t="shared" ref="I203:L203" si="312">I204+I205+I206+I207+I208+I209</f>
        <v>342.58462900000001</v>
      </c>
      <c r="J203" s="14">
        <f t="shared" si="312"/>
        <v>372.84362799999997</v>
      </c>
      <c r="K203" s="14">
        <f t="shared" si="312"/>
        <v>407.554802</v>
      </c>
      <c r="L203" s="14">
        <f t="shared" si="312"/>
        <v>409.28028099999995</v>
      </c>
      <c r="M203" s="14">
        <f>M204+M205+M206+M207+M208+M209</f>
        <v>685.71594987999993</v>
      </c>
      <c r="N203" s="14">
        <f t="shared" ref="N203:O203" si="313">N204+N205+N206+N207+N208+N209</f>
        <v>382.11131687999995</v>
      </c>
      <c r="O203" s="14">
        <f t="shared" si="313"/>
        <v>303.60463299999998</v>
      </c>
      <c r="P203" s="62">
        <v>189</v>
      </c>
    </row>
    <row r="204" spans="1:16" ht="13.15" customHeight="1" x14ac:dyDescent="0.2">
      <c r="A204" s="60">
        <v>190</v>
      </c>
      <c r="B204" s="92" t="s">
        <v>143</v>
      </c>
      <c r="C204" s="16">
        <f t="shared" ref="C204:C209" si="314">D204+E204+F204+G204</f>
        <v>3.27</v>
      </c>
      <c r="D204" s="16">
        <v>1.37</v>
      </c>
      <c r="E204" s="16">
        <v>0.8</v>
      </c>
      <c r="F204" s="16">
        <v>0.6</v>
      </c>
      <c r="G204" s="16">
        <v>0.5</v>
      </c>
      <c r="H204" s="16">
        <f t="shared" ref="H204:H209" si="315">I204+J204+K204+L204</f>
        <v>0</v>
      </c>
      <c r="I204" s="13">
        <v>0</v>
      </c>
      <c r="J204" s="13">
        <v>0</v>
      </c>
      <c r="K204" s="13">
        <v>0</v>
      </c>
      <c r="L204" s="13">
        <v>0</v>
      </c>
      <c r="M204" s="16">
        <f t="shared" ref="M204:M209" si="316">N204+O204</f>
        <v>0</v>
      </c>
      <c r="N204" s="13">
        <v>0</v>
      </c>
      <c r="O204" s="13">
        <v>0</v>
      </c>
      <c r="P204" s="62">
        <v>190</v>
      </c>
    </row>
    <row r="205" spans="1:16" ht="13.15" customHeight="1" x14ac:dyDescent="0.2">
      <c r="A205" s="60">
        <v>191</v>
      </c>
      <c r="B205" s="92" t="s">
        <v>144</v>
      </c>
      <c r="C205" s="16">
        <f t="shared" si="314"/>
        <v>2.0633999999999997</v>
      </c>
      <c r="D205" s="12">
        <v>0.52649999999999997</v>
      </c>
      <c r="E205" s="12">
        <v>0.53180000000000005</v>
      </c>
      <c r="F205" s="12">
        <v>0.50519999999999998</v>
      </c>
      <c r="G205" s="12">
        <v>0.49990000000000001</v>
      </c>
      <c r="H205" s="16">
        <f t="shared" si="315"/>
        <v>2.0243570000000002</v>
      </c>
      <c r="I205" s="13">
        <v>0.51068599999999997</v>
      </c>
      <c r="J205" s="13">
        <v>0.51481200000000005</v>
      </c>
      <c r="K205" s="13">
        <v>0.50394099999999997</v>
      </c>
      <c r="L205" s="13">
        <v>0.49491800000000002</v>
      </c>
      <c r="M205" s="16">
        <f t="shared" si="316"/>
        <v>0.59964813000000006</v>
      </c>
      <c r="N205" s="13">
        <v>0.33194568000000002</v>
      </c>
      <c r="O205" s="13">
        <v>0.26770244999999998</v>
      </c>
      <c r="P205" s="62">
        <v>191</v>
      </c>
    </row>
    <row r="206" spans="1:16" ht="13.15" customHeight="1" x14ac:dyDescent="0.2">
      <c r="A206" s="60">
        <v>192</v>
      </c>
      <c r="B206" s="92" t="s">
        <v>145</v>
      </c>
      <c r="C206" s="16">
        <f t="shared" si="314"/>
        <v>48</v>
      </c>
      <c r="D206" s="12">
        <v>12</v>
      </c>
      <c r="E206" s="12">
        <v>12</v>
      </c>
      <c r="F206" s="12">
        <v>12</v>
      </c>
      <c r="G206" s="12">
        <v>12</v>
      </c>
      <c r="H206" s="16">
        <f t="shared" si="315"/>
        <v>48</v>
      </c>
      <c r="I206" s="13">
        <v>12</v>
      </c>
      <c r="J206" s="13">
        <v>12</v>
      </c>
      <c r="K206" s="13">
        <v>12</v>
      </c>
      <c r="L206" s="13">
        <v>12</v>
      </c>
      <c r="M206" s="16">
        <f t="shared" si="316"/>
        <v>5.5</v>
      </c>
      <c r="N206" s="13">
        <v>5</v>
      </c>
      <c r="O206" s="13">
        <v>0.5</v>
      </c>
      <c r="P206" s="62">
        <v>192</v>
      </c>
    </row>
    <row r="207" spans="1:16" ht="13.15" customHeight="1" x14ac:dyDescent="0.2">
      <c r="A207" s="60">
        <v>193</v>
      </c>
      <c r="B207" s="92" t="s">
        <v>146</v>
      </c>
      <c r="C207" s="16">
        <f t="shared" si="314"/>
        <v>3.6</v>
      </c>
      <c r="D207" s="12">
        <v>0.9</v>
      </c>
      <c r="E207" s="12">
        <v>0.9</v>
      </c>
      <c r="F207" s="12">
        <v>0.9</v>
      </c>
      <c r="G207" s="12">
        <v>0.9</v>
      </c>
      <c r="H207" s="16">
        <f t="shared" si="315"/>
        <v>3.6</v>
      </c>
      <c r="I207" s="13">
        <v>0.9</v>
      </c>
      <c r="J207" s="13">
        <v>0.9</v>
      </c>
      <c r="K207" s="13">
        <v>0.9</v>
      </c>
      <c r="L207" s="13">
        <v>0.9</v>
      </c>
      <c r="M207" s="16">
        <f t="shared" si="316"/>
        <v>0.9</v>
      </c>
      <c r="N207" s="13">
        <v>0.9</v>
      </c>
      <c r="O207" s="13">
        <v>0</v>
      </c>
      <c r="P207" s="62">
        <v>193</v>
      </c>
    </row>
    <row r="208" spans="1:16" ht="13.15" customHeight="1" x14ac:dyDescent="0.2">
      <c r="A208" s="60">
        <v>194</v>
      </c>
      <c r="B208" s="92" t="s">
        <v>147</v>
      </c>
      <c r="C208" s="16">
        <f t="shared" si="314"/>
        <v>21.9</v>
      </c>
      <c r="D208" s="12">
        <v>5.5</v>
      </c>
      <c r="E208" s="12">
        <v>5.0999999999999996</v>
      </c>
      <c r="F208" s="12">
        <v>5.8</v>
      </c>
      <c r="G208" s="12">
        <v>5.5</v>
      </c>
      <c r="H208" s="16">
        <f t="shared" si="315"/>
        <v>29.398399999999999</v>
      </c>
      <c r="I208" s="13">
        <v>7.3495999999999997</v>
      </c>
      <c r="J208" s="13">
        <v>7.3495999999999997</v>
      </c>
      <c r="K208" s="13">
        <v>7.3495999999999997</v>
      </c>
      <c r="L208" s="13">
        <v>7.3495999999999997</v>
      </c>
      <c r="M208" s="16">
        <f t="shared" si="316"/>
        <v>1.7936595199999998</v>
      </c>
      <c r="N208" s="13">
        <v>1.7537119999999999</v>
      </c>
      <c r="O208" s="13">
        <v>3.994752E-2</v>
      </c>
      <c r="P208" s="62">
        <v>194</v>
      </c>
    </row>
    <row r="209" spans="1:16" ht="13.15" customHeight="1" x14ac:dyDescent="0.2">
      <c r="A209" s="60">
        <v>195</v>
      </c>
      <c r="B209" s="92" t="s">
        <v>148</v>
      </c>
      <c r="C209" s="16">
        <f t="shared" si="314"/>
        <v>1418.0526999999997</v>
      </c>
      <c r="D209" s="13">
        <v>341.13040000000001</v>
      </c>
      <c r="E209" s="13">
        <v>354.68669999999997</v>
      </c>
      <c r="F209" s="13">
        <v>367.40809999999999</v>
      </c>
      <c r="G209" s="13">
        <v>354.82749999999999</v>
      </c>
      <c r="H209" s="16">
        <f t="shared" si="315"/>
        <v>1449.2405829999998</v>
      </c>
      <c r="I209" s="13">
        <v>321.824343</v>
      </c>
      <c r="J209" s="13">
        <v>352.07921599999997</v>
      </c>
      <c r="K209" s="13">
        <v>386.80126100000001</v>
      </c>
      <c r="L209" s="13">
        <v>388.53576299999997</v>
      </c>
      <c r="M209" s="16">
        <f t="shared" si="316"/>
        <v>676.92264222999995</v>
      </c>
      <c r="N209" s="13">
        <v>374.12565919999997</v>
      </c>
      <c r="O209" s="13">
        <v>302.79698302999998</v>
      </c>
      <c r="P209" s="62">
        <v>195</v>
      </c>
    </row>
    <row r="210" spans="1:16" ht="13.15" customHeight="1" x14ac:dyDescent="0.2">
      <c r="A210" s="60">
        <v>196</v>
      </c>
      <c r="B210" s="82" t="s">
        <v>12</v>
      </c>
      <c r="C210" s="14">
        <f>C211+C212+C213+C214</f>
        <v>-37.561999999999998</v>
      </c>
      <c r="D210" s="14">
        <f t="shared" ref="D210:G210" si="317">D211+D212+D213+D214</f>
        <v>-12.098600000000001</v>
      </c>
      <c r="E210" s="14">
        <f t="shared" si="317"/>
        <v>-8.6025999999999989</v>
      </c>
      <c r="F210" s="14">
        <f t="shared" si="317"/>
        <v>-8.3823999999999987</v>
      </c>
      <c r="G210" s="14">
        <f t="shared" si="317"/>
        <v>-8.4784000000000006</v>
      </c>
      <c r="H210" s="14">
        <f>H211+H212+H213+H214</f>
        <v>-47.617271000000002</v>
      </c>
      <c r="I210" s="14">
        <f t="shared" ref="I210:L210" si="318">I211+I212+I213+I214</f>
        <v>-11.907796999999999</v>
      </c>
      <c r="J210" s="14">
        <f t="shared" si="318"/>
        <v>-11.910920999999998</v>
      </c>
      <c r="K210" s="14">
        <f t="shared" si="318"/>
        <v>-11.902691999999998</v>
      </c>
      <c r="L210" s="14">
        <f t="shared" si="318"/>
        <v>-11.895861</v>
      </c>
      <c r="M210" s="14">
        <f>M211+M212+M213+M214</f>
        <v>-8.0790162000000016</v>
      </c>
      <c r="N210" s="14">
        <f t="shared" ref="N210:O210" si="319">N211+N212+N213+N214</f>
        <v>-5.9228522699999999</v>
      </c>
      <c r="O210" s="14">
        <f t="shared" si="319"/>
        <v>-2.15616393</v>
      </c>
      <c r="P210" s="62">
        <v>196</v>
      </c>
    </row>
    <row r="211" spans="1:16" ht="13.15" customHeight="1" x14ac:dyDescent="0.2">
      <c r="A211" s="60">
        <v>197</v>
      </c>
      <c r="B211" s="92" t="s">
        <v>149</v>
      </c>
      <c r="C211" s="16">
        <f t="shared" ref="C211:C214" si="320">D211+E211+F211+G211</f>
        <v>-1.5620000000000001</v>
      </c>
      <c r="D211" s="16">
        <v>-0.39860000000000001</v>
      </c>
      <c r="E211" s="16">
        <v>-0.40260000000000001</v>
      </c>
      <c r="F211" s="16">
        <v>-0.38240000000000002</v>
      </c>
      <c r="G211" s="16">
        <v>-0.37840000000000001</v>
      </c>
      <c r="H211" s="16">
        <f t="shared" ref="H211:H214" si="321">I211+J211+K211+L211</f>
        <v>-1.5324710000000001</v>
      </c>
      <c r="I211" s="13">
        <v>-0.38659700000000002</v>
      </c>
      <c r="J211" s="13">
        <v>-0.38972099999999998</v>
      </c>
      <c r="K211" s="13">
        <v>-0.381492</v>
      </c>
      <c r="L211" s="13">
        <v>-0.37466100000000002</v>
      </c>
      <c r="M211" s="16">
        <f t="shared" ref="M211:M214" si="322">N211+O211</f>
        <v>-0.45394338000000001</v>
      </c>
      <c r="N211" s="13">
        <v>-0.25128826999999998</v>
      </c>
      <c r="O211" s="13">
        <v>-0.20265511</v>
      </c>
      <c r="P211" s="62">
        <v>197</v>
      </c>
    </row>
    <row r="212" spans="1:16" ht="13.15" customHeight="1" x14ac:dyDescent="0.2">
      <c r="A212" s="60">
        <v>198</v>
      </c>
      <c r="B212" s="92" t="s">
        <v>150</v>
      </c>
      <c r="C212" s="16">
        <f t="shared" si="320"/>
        <v>-27.2</v>
      </c>
      <c r="D212" s="16">
        <v>-6.8</v>
      </c>
      <c r="E212" s="16">
        <v>-6.8</v>
      </c>
      <c r="F212" s="16">
        <v>-6.8</v>
      </c>
      <c r="G212" s="16">
        <v>-6.8</v>
      </c>
      <c r="H212" s="16">
        <f t="shared" si="321"/>
        <v>-27.2</v>
      </c>
      <c r="I212" s="13">
        <v>-6.8</v>
      </c>
      <c r="J212" s="13">
        <v>-6.8</v>
      </c>
      <c r="K212" s="13">
        <v>-6.8</v>
      </c>
      <c r="L212" s="13">
        <v>-6.8</v>
      </c>
      <c r="M212" s="16">
        <f t="shared" si="322"/>
        <v>-3.2</v>
      </c>
      <c r="N212" s="13">
        <v>-3</v>
      </c>
      <c r="O212" s="13">
        <v>-0.2</v>
      </c>
      <c r="P212" s="62">
        <v>198</v>
      </c>
    </row>
    <row r="213" spans="1:16" ht="13.15" customHeight="1" x14ac:dyDescent="0.2">
      <c r="A213" s="60">
        <v>199</v>
      </c>
      <c r="B213" s="92" t="s">
        <v>151</v>
      </c>
      <c r="C213" s="16">
        <f t="shared" si="320"/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f t="shared" si="321"/>
        <v>0</v>
      </c>
      <c r="I213" s="13">
        <v>0</v>
      </c>
      <c r="J213" s="13">
        <v>0</v>
      </c>
      <c r="K213" s="13">
        <v>0</v>
      </c>
      <c r="L213" s="13">
        <v>0</v>
      </c>
      <c r="M213" s="16">
        <f t="shared" si="322"/>
        <v>0</v>
      </c>
      <c r="N213" s="13">
        <v>0</v>
      </c>
      <c r="O213" s="13">
        <v>0</v>
      </c>
      <c r="P213" s="62">
        <v>199</v>
      </c>
    </row>
    <row r="214" spans="1:16" ht="13.15" customHeight="1" x14ac:dyDescent="0.2">
      <c r="A214" s="60">
        <v>200</v>
      </c>
      <c r="B214" s="92" t="s">
        <v>152</v>
      </c>
      <c r="C214" s="16">
        <f t="shared" si="320"/>
        <v>-8.8000000000000007</v>
      </c>
      <c r="D214" s="16">
        <v>-4.9000000000000004</v>
      </c>
      <c r="E214" s="16">
        <v>-1.4</v>
      </c>
      <c r="F214" s="16">
        <v>-1.2</v>
      </c>
      <c r="G214" s="16">
        <v>-1.3</v>
      </c>
      <c r="H214" s="16">
        <f t="shared" si="321"/>
        <v>-18.884799999999998</v>
      </c>
      <c r="I214" s="13">
        <v>-4.7211999999999996</v>
      </c>
      <c r="J214" s="13">
        <v>-4.7211999999999996</v>
      </c>
      <c r="K214" s="13">
        <v>-4.7211999999999996</v>
      </c>
      <c r="L214" s="13">
        <v>-4.7211999999999996</v>
      </c>
      <c r="M214" s="16">
        <f t="shared" si="322"/>
        <v>-4.4250728200000005</v>
      </c>
      <c r="N214" s="13">
        <v>-2.671564</v>
      </c>
      <c r="O214" s="13">
        <v>-1.75350882</v>
      </c>
      <c r="P214" s="62">
        <v>200</v>
      </c>
    </row>
    <row r="215" spans="1:16" ht="13.5" customHeight="1" x14ac:dyDescent="0.2">
      <c r="A215" s="60">
        <v>201</v>
      </c>
      <c r="B215" s="86" t="s">
        <v>153</v>
      </c>
      <c r="C215" s="63">
        <f>C216+C217</f>
        <v>-456.71420000000001</v>
      </c>
      <c r="D215" s="69">
        <f t="shared" ref="D215:G215" si="323">D216+D217</f>
        <v>-112.1361</v>
      </c>
      <c r="E215" s="69">
        <f t="shared" si="323"/>
        <v>-114.41589999999999</v>
      </c>
      <c r="F215" s="69">
        <f t="shared" si="323"/>
        <v>-114.7611</v>
      </c>
      <c r="G215" s="69">
        <f t="shared" si="323"/>
        <v>-115.4011</v>
      </c>
      <c r="H215" s="63">
        <f>H216+H217</f>
        <v>-449.41932199999997</v>
      </c>
      <c r="I215" s="65">
        <f t="shared" ref="I215:L215" si="324">I216+I217</f>
        <v>-114.07043299999999</v>
      </c>
      <c r="J215" s="65">
        <f t="shared" si="324"/>
        <v>-113.490825</v>
      </c>
      <c r="K215" s="65">
        <f t="shared" si="324"/>
        <v>-112.212048</v>
      </c>
      <c r="L215" s="65">
        <f t="shared" si="324"/>
        <v>-109.646016</v>
      </c>
      <c r="M215" s="63">
        <f>M216+M217</f>
        <v>-198.65994902</v>
      </c>
      <c r="N215" s="65">
        <f t="shared" ref="N215:O215" si="325">N216+N217</f>
        <v>-108.64897225999999</v>
      </c>
      <c r="O215" s="65">
        <f t="shared" si="325"/>
        <v>-90.010976759999991</v>
      </c>
      <c r="P215" s="62">
        <v>201</v>
      </c>
    </row>
    <row r="216" spans="1:16" ht="13.15" customHeight="1" x14ac:dyDescent="0.2">
      <c r="A216" s="60">
        <v>202</v>
      </c>
      <c r="B216" s="82" t="s">
        <v>11</v>
      </c>
      <c r="C216" s="16">
        <f t="shared" ref="C216:C217" si="326">D216+E216+F216+G216</f>
        <v>8.5503</v>
      </c>
      <c r="D216" s="16">
        <v>2.2397</v>
      </c>
      <c r="E216" s="16">
        <v>2.1042000000000001</v>
      </c>
      <c r="F216" s="16">
        <v>2.0019999999999998</v>
      </c>
      <c r="G216" s="16">
        <v>2.2044000000000001</v>
      </c>
      <c r="H216" s="16">
        <f t="shared" ref="H216:H217" si="327">I216+J216+K216+L216</f>
        <v>8.4375</v>
      </c>
      <c r="I216" s="13">
        <v>2.21875</v>
      </c>
      <c r="J216" s="13">
        <v>2</v>
      </c>
      <c r="K216" s="13">
        <v>2.109375</v>
      </c>
      <c r="L216" s="13">
        <v>2.109375</v>
      </c>
      <c r="M216" s="16">
        <f t="shared" ref="M216:M217" si="328">N216+O216</f>
        <v>4.05</v>
      </c>
      <c r="N216" s="13">
        <v>2.15</v>
      </c>
      <c r="O216" s="13">
        <v>1.9</v>
      </c>
      <c r="P216" s="62">
        <v>202</v>
      </c>
    </row>
    <row r="217" spans="1:16" ht="13.15" customHeight="1" x14ac:dyDescent="0.2">
      <c r="A217" s="60">
        <v>203</v>
      </c>
      <c r="B217" s="82" t="s">
        <v>12</v>
      </c>
      <c r="C217" s="16">
        <f t="shared" si="326"/>
        <v>-465.2645</v>
      </c>
      <c r="D217" s="16">
        <v>-114.3758</v>
      </c>
      <c r="E217" s="16">
        <v>-116.5201</v>
      </c>
      <c r="F217" s="16">
        <v>-116.76309999999999</v>
      </c>
      <c r="G217" s="16">
        <v>-117.60550000000001</v>
      </c>
      <c r="H217" s="16">
        <f t="shared" si="327"/>
        <v>-457.85682199999997</v>
      </c>
      <c r="I217" s="13">
        <v>-116.28918299999999</v>
      </c>
      <c r="J217" s="13">
        <v>-115.490825</v>
      </c>
      <c r="K217" s="13">
        <v>-114.321423</v>
      </c>
      <c r="L217" s="13">
        <v>-111.755391</v>
      </c>
      <c r="M217" s="16">
        <f t="shared" si="328"/>
        <v>-202.70994902000001</v>
      </c>
      <c r="N217" s="13">
        <v>-110.79897226</v>
      </c>
      <c r="O217" s="13">
        <v>-91.910976759999997</v>
      </c>
      <c r="P217" s="62">
        <v>203</v>
      </c>
    </row>
    <row r="218" spans="1:16" ht="13.15" customHeight="1" x14ac:dyDescent="0.2">
      <c r="A218" s="60"/>
      <c r="B218" s="84" t="s">
        <v>377</v>
      </c>
      <c r="C218" s="16"/>
      <c r="D218" s="16"/>
      <c r="E218" s="16"/>
      <c r="F218" s="16"/>
      <c r="G218" s="16"/>
      <c r="H218" s="16"/>
      <c r="I218" s="13"/>
      <c r="J218" s="13"/>
      <c r="K218" s="13"/>
      <c r="L218" s="13"/>
      <c r="M218" s="16"/>
      <c r="N218" s="13"/>
      <c r="O218" s="13"/>
      <c r="P218" s="62"/>
    </row>
    <row r="219" spans="1:16" ht="13.5" customHeight="1" x14ac:dyDescent="0.2">
      <c r="A219" s="60">
        <v>204</v>
      </c>
      <c r="B219" s="86" t="s">
        <v>154</v>
      </c>
      <c r="C219" s="63">
        <f>C220+C221</f>
        <v>218.16450000000003</v>
      </c>
      <c r="D219" s="69">
        <f t="shared" ref="D219:G219" si="329">D220+D221</f>
        <v>46.487700000000004</v>
      </c>
      <c r="E219" s="69">
        <f t="shared" si="329"/>
        <v>57.024499999999989</v>
      </c>
      <c r="F219" s="69">
        <f t="shared" si="329"/>
        <v>56.914000000000001</v>
      </c>
      <c r="G219" s="69">
        <f t="shared" si="329"/>
        <v>57.738299999999995</v>
      </c>
      <c r="H219" s="63">
        <f>H220+H221</f>
        <v>113.56245499999994</v>
      </c>
      <c r="I219" s="65">
        <f t="shared" ref="I219:L219" si="330">I220+I221</f>
        <v>27.804757999999978</v>
      </c>
      <c r="J219" s="65">
        <f t="shared" si="330"/>
        <v>27.238914000000008</v>
      </c>
      <c r="K219" s="65">
        <f t="shared" si="330"/>
        <v>28.341377000000008</v>
      </c>
      <c r="L219" s="65">
        <f t="shared" si="330"/>
        <v>30.177405999999991</v>
      </c>
      <c r="M219" s="63">
        <f>M220+M221</f>
        <v>57.727659290000005</v>
      </c>
      <c r="N219" s="65">
        <f t="shared" ref="N219:O219" si="331">N220+N221</f>
        <v>38.382929120000007</v>
      </c>
      <c r="O219" s="65">
        <f t="shared" si="331"/>
        <v>19.344730170000002</v>
      </c>
      <c r="P219" s="62">
        <v>204</v>
      </c>
    </row>
    <row r="220" spans="1:16" ht="13.15" customHeight="1" x14ac:dyDescent="0.2">
      <c r="A220" s="60">
        <v>205</v>
      </c>
      <c r="B220" s="82" t="s">
        <v>11</v>
      </c>
      <c r="C220" s="16">
        <f t="shared" ref="C220:O220" si="332">C223+C226+C229+C232+C235+C238</f>
        <v>443.35590000000002</v>
      </c>
      <c r="D220" s="16">
        <f t="shared" si="332"/>
        <v>110.6621</v>
      </c>
      <c r="E220" s="16">
        <f t="shared" si="332"/>
        <v>110.19029999999999</v>
      </c>
      <c r="F220" s="16">
        <f t="shared" si="332"/>
        <v>110.9988</v>
      </c>
      <c r="G220" s="16">
        <f t="shared" si="332"/>
        <v>111.5047</v>
      </c>
      <c r="H220" s="16">
        <f t="shared" si="332"/>
        <v>460.11924499999998</v>
      </c>
      <c r="I220" s="16">
        <f t="shared" si="332"/>
        <v>113.63867599999999</v>
      </c>
      <c r="J220" s="16">
        <f t="shared" si="332"/>
        <v>113.45668500000001</v>
      </c>
      <c r="K220" s="16">
        <f t="shared" si="332"/>
        <v>115.11941300000001</v>
      </c>
      <c r="L220" s="16">
        <f t="shared" si="332"/>
        <v>117.904471</v>
      </c>
      <c r="M220" s="16">
        <f t="shared" si="332"/>
        <v>116.40227172</v>
      </c>
      <c r="N220" s="16">
        <f t="shared" si="332"/>
        <v>74.129364160000009</v>
      </c>
      <c r="O220" s="16">
        <f t="shared" si="332"/>
        <v>42.27290756</v>
      </c>
      <c r="P220" s="62">
        <v>205</v>
      </c>
    </row>
    <row r="221" spans="1:16" ht="13.15" customHeight="1" x14ac:dyDescent="0.2">
      <c r="A221" s="60">
        <v>206</v>
      </c>
      <c r="B221" s="82" t="s">
        <v>12</v>
      </c>
      <c r="C221" s="16">
        <f t="shared" ref="C221:O221" si="333">C224+C227+C230+C233+C236+C241</f>
        <v>-225.19139999999999</v>
      </c>
      <c r="D221" s="16">
        <f t="shared" si="333"/>
        <v>-64.174399999999991</v>
      </c>
      <c r="E221" s="16">
        <f t="shared" si="333"/>
        <v>-53.165800000000004</v>
      </c>
      <c r="F221" s="16">
        <f t="shared" si="333"/>
        <v>-54.084800000000001</v>
      </c>
      <c r="G221" s="16">
        <f t="shared" si="333"/>
        <v>-53.766400000000004</v>
      </c>
      <c r="H221" s="16">
        <f t="shared" si="333"/>
        <v>-346.55679000000003</v>
      </c>
      <c r="I221" s="16">
        <f t="shared" si="333"/>
        <v>-85.833918000000011</v>
      </c>
      <c r="J221" s="16">
        <f t="shared" si="333"/>
        <v>-86.217770999999999</v>
      </c>
      <c r="K221" s="16">
        <f t="shared" si="333"/>
        <v>-86.778036</v>
      </c>
      <c r="L221" s="16">
        <f t="shared" si="333"/>
        <v>-87.72706500000001</v>
      </c>
      <c r="M221" s="16">
        <f t="shared" si="333"/>
        <v>-58.674612429999996</v>
      </c>
      <c r="N221" s="16">
        <f t="shared" si="333"/>
        <v>-35.746435040000001</v>
      </c>
      <c r="O221" s="16">
        <f t="shared" si="333"/>
        <v>-22.928177389999998</v>
      </c>
      <c r="P221" s="62">
        <v>206</v>
      </c>
    </row>
    <row r="222" spans="1:16" ht="13.15" customHeight="1" x14ac:dyDescent="0.2">
      <c r="A222" s="60">
        <v>207</v>
      </c>
      <c r="B222" s="87" t="s">
        <v>155</v>
      </c>
      <c r="C222" s="16">
        <f>C223+C224</f>
        <v>224.52699999999999</v>
      </c>
      <c r="D222" s="12">
        <f t="shared" ref="D222:G222" si="334">D223+D224</f>
        <v>55.072399999999988</v>
      </c>
      <c r="E222" s="12">
        <f t="shared" si="334"/>
        <v>57.218599999999995</v>
      </c>
      <c r="F222" s="12">
        <f t="shared" si="334"/>
        <v>56.286000000000001</v>
      </c>
      <c r="G222" s="12">
        <f t="shared" si="334"/>
        <v>55.95</v>
      </c>
      <c r="H222" s="16">
        <f>H223+H224</f>
        <v>225.02298199999996</v>
      </c>
      <c r="I222" s="13">
        <f t="shared" ref="I222:L222" si="335">I223+I224</f>
        <v>55.570442</v>
      </c>
      <c r="J222" s="13">
        <f t="shared" si="335"/>
        <v>55.321464999999996</v>
      </c>
      <c r="K222" s="13">
        <f t="shared" si="335"/>
        <v>56.43287500000001</v>
      </c>
      <c r="L222" s="13">
        <f t="shared" si="335"/>
        <v>57.6982</v>
      </c>
      <c r="M222" s="16">
        <f>M223+M224</f>
        <v>55.390433990000005</v>
      </c>
      <c r="N222" s="13">
        <f t="shared" ref="N222:O222" si="336">N223+N224</f>
        <v>34.618920350000003</v>
      </c>
      <c r="O222" s="13">
        <f t="shared" si="336"/>
        <v>20.771513640000002</v>
      </c>
      <c r="P222" s="62">
        <v>207</v>
      </c>
    </row>
    <row r="223" spans="1:16" ht="13.15" customHeight="1" x14ac:dyDescent="0.2">
      <c r="A223" s="60">
        <v>208</v>
      </c>
      <c r="B223" s="82" t="s">
        <v>11</v>
      </c>
      <c r="C223" s="16">
        <f t="shared" ref="C223:C224" si="337">D223+E223+F223+G223</f>
        <v>320.65319999999997</v>
      </c>
      <c r="D223" s="16">
        <v>80.226299999999995</v>
      </c>
      <c r="E223" s="16">
        <v>80.083500000000001</v>
      </c>
      <c r="F223" s="16">
        <v>80.055300000000003</v>
      </c>
      <c r="G223" s="16">
        <v>80.2881</v>
      </c>
      <c r="H223" s="16">
        <f t="shared" ref="H223:H224" si="338">I223+J223+K223+L223</f>
        <v>323.48085699999996</v>
      </c>
      <c r="I223" s="13">
        <v>79.361711999999997</v>
      </c>
      <c r="J223" s="13">
        <v>79.794050999999996</v>
      </c>
      <c r="K223" s="13">
        <v>81.381285000000005</v>
      </c>
      <c r="L223" s="13">
        <v>82.943809000000002</v>
      </c>
      <c r="M223" s="16">
        <f t="shared" ref="M223:M224" si="339">N223+O223</f>
        <v>79.626218390000005</v>
      </c>
      <c r="N223" s="13">
        <v>49.766285600000003</v>
      </c>
      <c r="O223" s="13">
        <v>29.859932790000002</v>
      </c>
      <c r="P223" s="62">
        <v>208</v>
      </c>
    </row>
    <row r="224" spans="1:16" ht="13.15" customHeight="1" x14ac:dyDescent="0.2">
      <c r="A224" s="60">
        <v>209</v>
      </c>
      <c r="B224" s="82" t="s">
        <v>12</v>
      </c>
      <c r="C224" s="16">
        <f t="shared" si="337"/>
        <v>-96.126199999999997</v>
      </c>
      <c r="D224" s="12">
        <v>-25.153900000000004</v>
      </c>
      <c r="E224" s="12">
        <v>-22.864900000000002</v>
      </c>
      <c r="F224" s="12">
        <v>-23.769299999999998</v>
      </c>
      <c r="G224" s="12">
        <v>-24.338100000000001</v>
      </c>
      <c r="H224" s="16">
        <f t="shared" si="338"/>
        <v>-98.457875000000001</v>
      </c>
      <c r="I224" s="13">
        <v>-23.791270000000001</v>
      </c>
      <c r="J224" s="13">
        <v>-24.472586</v>
      </c>
      <c r="K224" s="13">
        <v>-24.948409999999999</v>
      </c>
      <c r="L224" s="13">
        <v>-25.245608999999998</v>
      </c>
      <c r="M224" s="16">
        <f t="shared" si="339"/>
        <v>-24.2357844</v>
      </c>
      <c r="N224" s="13">
        <v>-15.14736525</v>
      </c>
      <c r="O224" s="13">
        <v>-9.08841915</v>
      </c>
      <c r="P224" s="62">
        <v>209</v>
      </c>
    </row>
    <row r="225" spans="1:16" ht="13.15" customHeight="1" x14ac:dyDescent="0.2">
      <c r="A225" s="60">
        <v>210</v>
      </c>
      <c r="B225" s="87" t="s">
        <v>156</v>
      </c>
      <c r="C225" s="16">
        <f>C226+C227</f>
        <v>4.3498999999999981</v>
      </c>
      <c r="D225" s="12">
        <f t="shared" ref="D225:G225" si="340">D226+D227</f>
        <v>1.1194999999999999</v>
      </c>
      <c r="E225" s="12">
        <f t="shared" si="340"/>
        <v>0.98109999999999964</v>
      </c>
      <c r="F225" s="12">
        <f t="shared" si="340"/>
        <v>1.0554999999999999</v>
      </c>
      <c r="G225" s="12">
        <f t="shared" si="340"/>
        <v>1.1937999999999995</v>
      </c>
      <c r="H225" s="16">
        <f>H226+H227</f>
        <v>5.609586000000002</v>
      </c>
      <c r="I225" s="13">
        <f t="shared" ref="I225:L225" si="341">I226+I227</f>
        <v>1.4138099999999998</v>
      </c>
      <c r="J225" s="13">
        <f t="shared" si="341"/>
        <v>1.2264240000000002</v>
      </c>
      <c r="K225" s="13">
        <f t="shared" si="341"/>
        <v>1.319474</v>
      </c>
      <c r="L225" s="13">
        <f t="shared" si="341"/>
        <v>1.6498780000000002</v>
      </c>
      <c r="M225" s="16">
        <f>M226+M227</f>
        <v>1.6541567500000003</v>
      </c>
      <c r="N225" s="13">
        <f t="shared" ref="N225:O225" si="342">N226+N227</f>
        <v>0.91897596999999998</v>
      </c>
      <c r="O225" s="13">
        <f t="shared" si="342"/>
        <v>0.73518078000000009</v>
      </c>
      <c r="P225" s="62">
        <v>210</v>
      </c>
    </row>
    <row r="226" spans="1:16" ht="13.15" customHeight="1" x14ac:dyDescent="0.2">
      <c r="A226" s="60">
        <v>211</v>
      </c>
      <c r="B226" s="82" t="s">
        <v>11</v>
      </c>
      <c r="C226" s="16">
        <f t="shared" ref="C226:C227" si="343">D226+E226+F226+G226</f>
        <v>13.017499999999998</v>
      </c>
      <c r="D226" s="12">
        <v>3.3348999999999998</v>
      </c>
      <c r="E226" s="12">
        <v>2.9878999999999998</v>
      </c>
      <c r="F226" s="12">
        <v>3.1738</v>
      </c>
      <c r="G226" s="12">
        <v>3.5208999999999997</v>
      </c>
      <c r="H226" s="16">
        <f t="shared" ref="H226:H227" si="344">I226+J226+K226+L226</f>
        <v>16.904783000000002</v>
      </c>
      <c r="I226" s="13">
        <v>4.2307009999999998</v>
      </c>
      <c r="J226" s="13">
        <v>3.734823</v>
      </c>
      <c r="K226" s="13">
        <v>3.9672640000000001</v>
      </c>
      <c r="L226" s="13">
        <v>4.9719950000000006</v>
      </c>
      <c r="M226" s="16">
        <f t="shared" ref="M226:M227" si="345">N226+O226</f>
        <v>4.9499192900000004</v>
      </c>
      <c r="N226" s="13">
        <v>2.7499551599999998</v>
      </c>
      <c r="O226" s="13">
        <v>2.1999641300000001</v>
      </c>
      <c r="P226" s="62">
        <v>211</v>
      </c>
    </row>
    <row r="227" spans="1:16" ht="13.15" customHeight="1" x14ac:dyDescent="0.2">
      <c r="A227" s="60">
        <v>212</v>
      </c>
      <c r="B227" s="82" t="s">
        <v>12</v>
      </c>
      <c r="C227" s="16">
        <f t="shared" si="343"/>
        <v>-8.6676000000000002</v>
      </c>
      <c r="D227" s="12">
        <v>-2.2153999999999998</v>
      </c>
      <c r="E227" s="12">
        <v>-2.0068000000000001</v>
      </c>
      <c r="F227" s="12">
        <v>-2.1183000000000001</v>
      </c>
      <c r="G227" s="12">
        <v>-2.3271000000000002</v>
      </c>
      <c r="H227" s="16">
        <f t="shared" si="344"/>
        <v>-11.295197</v>
      </c>
      <c r="I227" s="13">
        <v>-2.816891</v>
      </c>
      <c r="J227" s="13">
        <v>-2.5083989999999998</v>
      </c>
      <c r="K227" s="13">
        <v>-2.6477900000000001</v>
      </c>
      <c r="L227" s="13">
        <v>-3.3221170000000004</v>
      </c>
      <c r="M227" s="16">
        <f t="shared" si="345"/>
        <v>-3.2957625400000001</v>
      </c>
      <c r="N227" s="13">
        <v>-1.8309791899999999</v>
      </c>
      <c r="O227" s="13">
        <v>-1.46478335</v>
      </c>
      <c r="P227" s="62">
        <v>212</v>
      </c>
    </row>
    <row r="228" spans="1:16" ht="13.15" customHeight="1" x14ac:dyDescent="0.2">
      <c r="A228" s="60">
        <v>213</v>
      </c>
      <c r="B228" s="87" t="s">
        <v>157</v>
      </c>
      <c r="C228" s="16">
        <f>C229+C230</f>
        <v>9.8460000000000001</v>
      </c>
      <c r="D228" s="12">
        <f t="shared" ref="D228:G228" si="346">D229+D230</f>
        <v>2.8979999999999997</v>
      </c>
      <c r="E228" s="12">
        <f t="shared" si="346"/>
        <v>2.3219999999999996</v>
      </c>
      <c r="F228" s="12">
        <f t="shared" si="346"/>
        <v>2.3230000000000004</v>
      </c>
      <c r="G228" s="12">
        <f t="shared" si="346"/>
        <v>2.3029999999999995</v>
      </c>
      <c r="H228" s="16">
        <f>H229+H230</f>
        <v>9.8133330000000001</v>
      </c>
      <c r="I228" s="13">
        <f t="shared" ref="I228:L228" si="347">I229+I230</f>
        <v>2.3999999999999995</v>
      </c>
      <c r="J228" s="13">
        <f t="shared" si="347"/>
        <v>2.44</v>
      </c>
      <c r="K228" s="13">
        <f t="shared" si="347"/>
        <v>2.5199999999999996</v>
      </c>
      <c r="L228" s="13">
        <f t="shared" si="347"/>
        <v>2.4533330000000002</v>
      </c>
      <c r="M228" s="16">
        <f>M229+M230</f>
        <v>3.67</v>
      </c>
      <c r="N228" s="13">
        <f t="shared" ref="N228:O228" si="348">N229+N230</f>
        <v>2.2700000000000005</v>
      </c>
      <c r="O228" s="13">
        <f t="shared" si="348"/>
        <v>1.4000000000000001</v>
      </c>
      <c r="P228" s="62">
        <v>213</v>
      </c>
    </row>
    <row r="229" spans="1:16" ht="13.15" customHeight="1" x14ac:dyDescent="0.2">
      <c r="A229" s="60">
        <v>214</v>
      </c>
      <c r="B229" s="82" t="s">
        <v>11</v>
      </c>
      <c r="C229" s="16">
        <f t="shared" ref="C229:C230" si="349">D229+E229+F229+G229</f>
        <v>16.146000000000001</v>
      </c>
      <c r="D229" s="12">
        <v>4.0999999999999996</v>
      </c>
      <c r="E229" s="12">
        <v>4.0199999999999996</v>
      </c>
      <c r="F229" s="12">
        <v>4.0220000000000002</v>
      </c>
      <c r="G229" s="12">
        <v>4.0039999999999996</v>
      </c>
      <c r="H229" s="16">
        <f t="shared" ref="H229:H230" si="350">I229+J229+K229+L229</f>
        <v>16.48</v>
      </c>
      <c r="I229" s="13">
        <v>4.0999999999999996</v>
      </c>
      <c r="J229" s="13">
        <v>4.04</v>
      </c>
      <c r="K229" s="13">
        <v>4.22</v>
      </c>
      <c r="L229" s="13">
        <v>4.12</v>
      </c>
      <c r="M229" s="16">
        <f t="shared" ref="M229:M230" si="351">N229+O229</f>
        <v>7.09</v>
      </c>
      <c r="N229" s="13">
        <v>3.99</v>
      </c>
      <c r="O229" s="13">
        <v>3.1</v>
      </c>
      <c r="P229" s="62">
        <v>214</v>
      </c>
    </row>
    <row r="230" spans="1:16" ht="13.15" customHeight="1" x14ac:dyDescent="0.2">
      <c r="A230" s="60">
        <v>215</v>
      </c>
      <c r="B230" s="82" t="s">
        <v>12</v>
      </c>
      <c r="C230" s="16">
        <f t="shared" si="349"/>
        <v>-6.3000000000000007</v>
      </c>
      <c r="D230" s="16">
        <v>-1.202</v>
      </c>
      <c r="E230" s="16">
        <v>-1.698</v>
      </c>
      <c r="F230" s="16">
        <v>-1.6990000000000001</v>
      </c>
      <c r="G230" s="16">
        <v>-1.7010000000000001</v>
      </c>
      <c r="H230" s="16">
        <f t="shared" si="350"/>
        <v>-6.6666670000000003</v>
      </c>
      <c r="I230" s="16">
        <v>-1.7</v>
      </c>
      <c r="J230" s="16">
        <v>-1.6</v>
      </c>
      <c r="K230" s="16">
        <v>-1.7</v>
      </c>
      <c r="L230" s="16">
        <v>-1.6666669999999999</v>
      </c>
      <c r="M230" s="16">
        <f t="shared" si="351"/>
        <v>-3.42</v>
      </c>
      <c r="N230" s="16">
        <v>-1.72</v>
      </c>
      <c r="O230" s="16">
        <v>-1.7</v>
      </c>
      <c r="P230" s="62">
        <v>215</v>
      </c>
    </row>
    <row r="231" spans="1:16" ht="13.15" customHeight="1" x14ac:dyDescent="0.2">
      <c r="A231" s="60">
        <v>216</v>
      </c>
      <c r="B231" s="87" t="s">
        <v>158</v>
      </c>
      <c r="C231" s="16">
        <f>C232+C233</f>
        <v>-4.4000000000000004</v>
      </c>
      <c r="D231" s="12">
        <f t="shared" ref="D231:G231" si="352">D232+D233</f>
        <v>-1.1009999999999998</v>
      </c>
      <c r="E231" s="12">
        <f t="shared" si="352"/>
        <v>-1.0990000000000002</v>
      </c>
      <c r="F231" s="12">
        <f t="shared" si="352"/>
        <v>-1.1010000000000002</v>
      </c>
      <c r="G231" s="12">
        <f t="shared" si="352"/>
        <v>-1.099</v>
      </c>
      <c r="H231" s="16">
        <f>H232+H233</f>
        <v>-4.4158319999999991</v>
      </c>
      <c r="I231" s="13">
        <f t="shared" ref="I231:L231" si="353">I232+I233</f>
        <v>-1.1089</v>
      </c>
      <c r="J231" s="13">
        <f t="shared" si="353"/>
        <v>-1.1064000000000001</v>
      </c>
      <c r="K231" s="13">
        <f t="shared" si="353"/>
        <v>-1.0965739999999999</v>
      </c>
      <c r="L231" s="13">
        <f t="shared" si="353"/>
        <v>-1.1039579999999998</v>
      </c>
      <c r="M231" s="16">
        <f>M232+M233</f>
        <v>-1.6332599999999999</v>
      </c>
      <c r="N231" s="13">
        <f t="shared" ref="N231:O231" si="354">N232+N233</f>
        <v>-0.82889999999999997</v>
      </c>
      <c r="O231" s="13">
        <f t="shared" si="354"/>
        <v>-0.80435999999999996</v>
      </c>
      <c r="P231" s="62">
        <v>216</v>
      </c>
    </row>
    <row r="232" spans="1:16" ht="13.15" customHeight="1" x14ac:dyDescent="0.2">
      <c r="A232" s="60">
        <v>217</v>
      </c>
      <c r="B232" s="82" t="s">
        <v>11</v>
      </c>
      <c r="C232" s="16">
        <f t="shared" ref="C232:C233" si="355">D232+E232+F232+G232</f>
        <v>5.6</v>
      </c>
      <c r="D232" s="16">
        <v>1.401</v>
      </c>
      <c r="E232" s="16">
        <v>1.399</v>
      </c>
      <c r="F232" s="16">
        <v>1.3979999999999999</v>
      </c>
      <c r="G232" s="16">
        <v>1.4019999999999999</v>
      </c>
      <c r="H232" s="16">
        <f t="shared" ref="H232:H233" si="356">I232+J232+K232+L232</f>
        <v>5.6347549999999993</v>
      </c>
      <c r="I232" s="13">
        <v>1.3766</v>
      </c>
      <c r="J232" s="13">
        <v>1.4501999999999999</v>
      </c>
      <c r="K232" s="13">
        <v>1.3992659999999999</v>
      </c>
      <c r="L232" s="13">
        <v>1.4086890000000001</v>
      </c>
      <c r="M232" s="16">
        <f t="shared" ref="M232:M233" si="357">N232+O232</f>
        <v>2.0722399999999999</v>
      </c>
      <c r="N232" s="13">
        <v>1.1766000000000001</v>
      </c>
      <c r="O232" s="13">
        <v>0.89563999999999999</v>
      </c>
      <c r="P232" s="62">
        <v>217</v>
      </c>
    </row>
    <row r="233" spans="1:16" ht="13.15" customHeight="1" x14ac:dyDescent="0.2">
      <c r="A233" s="60">
        <v>218</v>
      </c>
      <c r="B233" s="82" t="s">
        <v>12</v>
      </c>
      <c r="C233" s="16">
        <f t="shared" si="355"/>
        <v>-10</v>
      </c>
      <c r="D233" s="14">
        <v>-2.5019999999999998</v>
      </c>
      <c r="E233" s="14">
        <v>-2.4980000000000002</v>
      </c>
      <c r="F233" s="14">
        <v>-2.4990000000000001</v>
      </c>
      <c r="G233" s="14">
        <v>-2.5009999999999999</v>
      </c>
      <c r="H233" s="16">
        <f t="shared" si="356"/>
        <v>-10.050586999999998</v>
      </c>
      <c r="I233" s="14">
        <v>-2.4855</v>
      </c>
      <c r="J233" s="14">
        <v>-2.5566</v>
      </c>
      <c r="K233" s="14">
        <v>-2.4958399999999998</v>
      </c>
      <c r="L233" s="14">
        <v>-2.5126469999999999</v>
      </c>
      <c r="M233" s="16">
        <f t="shared" si="357"/>
        <v>-3.7054999999999998</v>
      </c>
      <c r="N233" s="14">
        <v>-2.0055000000000001</v>
      </c>
      <c r="O233" s="14">
        <v>-1.7</v>
      </c>
      <c r="P233" s="62">
        <v>218</v>
      </c>
    </row>
    <row r="234" spans="1:16" ht="13.15" customHeight="1" x14ac:dyDescent="0.2">
      <c r="A234" s="60">
        <v>219</v>
      </c>
      <c r="B234" s="87" t="s">
        <v>159</v>
      </c>
      <c r="C234" s="16">
        <f>C235+C236</f>
        <v>0</v>
      </c>
      <c r="D234" s="12">
        <f t="shared" ref="D234:G234" si="358">D235+D236</f>
        <v>0</v>
      </c>
      <c r="E234" s="12">
        <f t="shared" si="358"/>
        <v>0</v>
      </c>
      <c r="F234" s="12">
        <f t="shared" si="358"/>
        <v>0</v>
      </c>
      <c r="G234" s="12">
        <f t="shared" si="358"/>
        <v>0</v>
      </c>
      <c r="H234" s="16">
        <f>H235+H236</f>
        <v>0</v>
      </c>
      <c r="I234" s="13">
        <f t="shared" ref="I234:L234" si="359">I235+I236</f>
        <v>0</v>
      </c>
      <c r="J234" s="13">
        <f t="shared" si="359"/>
        <v>0</v>
      </c>
      <c r="K234" s="13">
        <f t="shared" si="359"/>
        <v>0</v>
      </c>
      <c r="L234" s="13">
        <f t="shared" si="359"/>
        <v>0</v>
      </c>
      <c r="M234" s="16">
        <f>M235+M236</f>
        <v>0</v>
      </c>
      <c r="N234" s="13">
        <f t="shared" ref="N234:O234" si="360">N235+N236</f>
        <v>0</v>
      </c>
      <c r="O234" s="13">
        <f t="shared" si="360"/>
        <v>0</v>
      </c>
      <c r="P234" s="62">
        <v>219</v>
      </c>
    </row>
    <row r="235" spans="1:16" ht="13.15" customHeight="1" x14ac:dyDescent="0.2">
      <c r="A235" s="60">
        <v>220</v>
      </c>
      <c r="B235" s="82" t="s">
        <v>11</v>
      </c>
      <c r="C235" s="16">
        <f t="shared" ref="C235:C236" si="361">D235+E235+F235+G235</f>
        <v>0</v>
      </c>
      <c r="D235" s="15">
        <v>0</v>
      </c>
      <c r="E235" s="15">
        <v>0</v>
      </c>
      <c r="F235" s="15">
        <v>0</v>
      </c>
      <c r="G235" s="15">
        <v>0</v>
      </c>
      <c r="H235" s="16">
        <f t="shared" ref="H235:H236" si="362">I235+J235+K235+L235</f>
        <v>0</v>
      </c>
      <c r="I235" s="15">
        <v>0</v>
      </c>
      <c r="J235" s="15">
        <v>0</v>
      </c>
      <c r="K235" s="15">
        <v>0</v>
      </c>
      <c r="L235" s="15">
        <v>0</v>
      </c>
      <c r="M235" s="16">
        <f t="shared" ref="M235:M236" si="363">N235+O235</f>
        <v>0</v>
      </c>
      <c r="N235" s="15">
        <v>0</v>
      </c>
      <c r="O235" s="15">
        <v>0</v>
      </c>
      <c r="P235" s="62">
        <v>220</v>
      </c>
    </row>
    <row r="236" spans="1:16" ht="13.15" customHeight="1" x14ac:dyDescent="0.2">
      <c r="A236" s="60">
        <v>221</v>
      </c>
      <c r="B236" s="82" t="s">
        <v>12</v>
      </c>
      <c r="C236" s="16">
        <f t="shared" si="361"/>
        <v>0</v>
      </c>
      <c r="D236" s="15">
        <v>0</v>
      </c>
      <c r="E236" s="15">
        <v>0</v>
      </c>
      <c r="F236" s="15">
        <v>0</v>
      </c>
      <c r="G236" s="15">
        <v>0</v>
      </c>
      <c r="H236" s="16">
        <f t="shared" si="362"/>
        <v>0</v>
      </c>
      <c r="I236" s="15">
        <v>0</v>
      </c>
      <c r="J236" s="15">
        <v>0</v>
      </c>
      <c r="K236" s="15">
        <v>0</v>
      </c>
      <c r="L236" s="15">
        <v>0</v>
      </c>
      <c r="M236" s="16">
        <f t="shared" si="363"/>
        <v>0</v>
      </c>
      <c r="N236" s="15">
        <v>0</v>
      </c>
      <c r="O236" s="15">
        <v>0</v>
      </c>
      <c r="P236" s="62">
        <v>221</v>
      </c>
    </row>
    <row r="237" spans="1:16" ht="13.15" customHeight="1" x14ac:dyDescent="0.2">
      <c r="A237" s="60">
        <v>222</v>
      </c>
      <c r="B237" s="87" t="s">
        <v>160</v>
      </c>
      <c r="C237" s="16">
        <f>C238+C241</f>
        <v>-16.1584</v>
      </c>
      <c r="D237" s="16">
        <f t="shared" ref="D237:G237" si="364">D238+D241</f>
        <v>-11.501199999999994</v>
      </c>
      <c r="E237" s="16">
        <f t="shared" si="364"/>
        <v>-2.3981999999999992</v>
      </c>
      <c r="F237" s="16">
        <f t="shared" si="364"/>
        <v>-1.6494999999999997</v>
      </c>
      <c r="G237" s="16">
        <f t="shared" si="364"/>
        <v>-0.6095000000000006</v>
      </c>
      <c r="H237" s="16">
        <f>H238+H241</f>
        <v>-122.46761400000003</v>
      </c>
      <c r="I237" s="16">
        <f t="shared" ref="I237:L237" si="365">I238+I241</f>
        <v>-30.470594000000002</v>
      </c>
      <c r="J237" s="16">
        <f t="shared" si="365"/>
        <v>-30.642575000000004</v>
      </c>
      <c r="K237" s="16">
        <f t="shared" si="365"/>
        <v>-30.834398</v>
      </c>
      <c r="L237" s="16">
        <f t="shared" si="365"/>
        <v>-30.520047000000005</v>
      </c>
      <c r="M237" s="16">
        <f>M238+M241</f>
        <v>-1.3536714499999967</v>
      </c>
      <c r="N237" s="16">
        <f t="shared" ref="N237:O237" si="366">N238+N241</f>
        <v>1.4039328000000015</v>
      </c>
      <c r="O237" s="16">
        <f t="shared" si="366"/>
        <v>-2.75760425</v>
      </c>
      <c r="P237" s="62">
        <v>222</v>
      </c>
    </row>
    <row r="238" spans="1:16" ht="13.15" customHeight="1" x14ac:dyDescent="0.2">
      <c r="A238" s="60">
        <v>223</v>
      </c>
      <c r="B238" s="82" t="s">
        <v>11</v>
      </c>
      <c r="C238" s="16">
        <f>C239+C240</f>
        <v>87.9392</v>
      </c>
      <c r="D238" s="12">
        <f t="shared" ref="D238:G238" si="367">D239+D240</f>
        <v>21.599900000000002</v>
      </c>
      <c r="E238" s="12">
        <f t="shared" si="367"/>
        <v>21.6999</v>
      </c>
      <c r="F238" s="12">
        <f t="shared" si="367"/>
        <v>22.349699999999999</v>
      </c>
      <c r="G238" s="12">
        <f t="shared" si="367"/>
        <v>22.2897</v>
      </c>
      <c r="H238" s="16">
        <f>H239+H240</f>
        <v>97.618850000000009</v>
      </c>
      <c r="I238" s="13">
        <f t="shared" ref="I238:L238" si="368">I239+I240</f>
        <v>24.569663000000002</v>
      </c>
      <c r="J238" s="13">
        <f t="shared" si="368"/>
        <v>24.437611</v>
      </c>
      <c r="K238" s="13">
        <f t="shared" si="368"/>
        <v>24.151598</v>
      </c>
      <c r="L238" s="13">
        <f t="shared" si="368"/>
        <v>24.459978</v>
      </c>
      <c r="M238" s="16">
        <f>M239+M240</f>
        <v>22.663894040000002</v>
      </c>
      <c r="N238" s="13">
        <f t="shared" ref="N238:O238" si="369">N239+N240</f>
        <v>16.4465234</v>
      </c>
      <c r="O238" s="13">
        <f t="shared" si="369"/>
        <v>6.2173706400000004</v>
      </c>
      <c r="P238" s="62">
        <v>223</v>
      </c>
    </row>
    <row r="239" spans="1:16" ht="13.15" customHeight="1" x14ac:dyDescent="0.2">
      <c r="A239" s="60">
        <v>224</v>
      </c>
      <c r="B239" s="88" t="s">
        <v>161</v>
      </c>
      <c r="C239" s="16">
        <f t="shared" ref="C239:C240" si="370">D239+E239+F239+G239</f>
        <v>11.3392</v>
      </c>
      <c r="D239" s="16">
        <v>2.7999000000000001</v>
      </c>
      <c r="E239" s="16">
        <v>2.7999000000000001</v>
      </c>
      <c r="F239" s="16">
        <v>2.8496999999999999</v>
      </c>
      <c r="G239" s="16">
        <v>2.8896999999999999</v>
      </c>
      <c r="H239" s="16">
        <f t="shared" ref="H239:H240" si="371">I239+J239+K239+L239</f>
        <v>11.339650000000001</v>
      </c>
      <c r="I239" s="13">
        <v>2.9998629999999999</v>
      </c>
      <c r="J239" s="13">
        <v>2.8678110000000001</v>
      </c>
      <c r="K239" s="13">
        <v>2.581798</v>
      </c>
      <c r="L239" s="13">
        <v>2.8901780000000001</v>
      </c>
      <c r="M239" s="16">
        <f t="shared" ref="M239:M240" si="372">N239+O239</f>
        <v>4.1779329699999996</v>
      </c>
      <c r="N239" s="13">
        <v>2.3998903999999999</v>
      </c>
      <c r="O239" s="13">
        <v>1.77804257</v>
      </c>
      <c r="P239" s="62">
        <v>224</v>
      </c>
    </row>
    <row r="240" spans="1:16" ht="13.15" customHeight="1" x14ac:dyDescent="0.2">
      <c r="A240" s="60">
        <v>225</v>
      </c>
      <c r="B240" s="88" t="s">
        <v>162</v>
      </c>
      <c r="C240" s="16">
        <f t="shared" si="370"/>
        <v>76.599999999999994</v>
      </c>
      <c r="D240" s="16">
        <v>18.8</v>
      </c>
      <c r="E240" s="16">
        <v>18.899999999999999</v>
      </c>
      <c r="F240" s="16">
        <v>19.5</v>
      </c>
      <c r="G240" s="16">
        <v>19.399999999999999</v>
      </c>
      <c r="H240" s="16">
        <f t="shared" si="371"/>
        <v>86.279200000000003</v>
      </c>
      <c r="I240" s="13">
        <v>21.569800000000001</v>
      </c>
      <c r="J240" s="13">
        <v>21.569800000000001</v>
      </c>
      <c r="K240" s="13">
        <v>21.569800000000001</v>
      </c>
      <c r="L240" s="13">
        <v>21.569800000000001</v>
      </c>
      <c r="M240" s="16">
        <f t="shared" si="372"/>
        <v>18.485961070000002</v>
      </c>
      <c r="N240" s="13">
        <v>14.046633</v>
      </c>
      <c r="O240" s="13">
        <v>4.4393280700000002</v>
      </c>
      <c r="P240" s="62">
        <v>225</v>
      </c>
    </row>
    <row r="241" spans="1:16" ht="13.15" customHeight="1" x14ac:dyDescent="0.2">
      <c r="A241" s="60">
        <v>226</v>
      </c>
      <c r="B241" s="82" t="s">
        <v>12</v>
      </c>
      <c r="C241" s="14">
        <f>C242+C243+C244+C245</f>
        <v>-104.0976</v>
      </c>
      <c r="D241" s="14">
        <f t="shared" ref="D241:G241" si="373">D242+D243+D244+D245</f>
        <v>-33.101099999999995</v>
      </c>
      <c r="E241" s="14">
        <f t="shared" si="373"/>
        <v>-24.098099999999999</v>
      </c>
      <c r="F241" s="14">
        <f t="shared" si="373"/>
        <v>-23.999199999999998</v>
      </c>
      <c r="G241" s="14">
        <f t="shared" si="373"/>
        <v>-22.8992</v>
      </c>
      <c r="H241" s="14">
        <f>H242+H243+H244+H245</f>
        <v>-220.08646400000003</v>
      </c>
      <c r="I241" s="14">
        <f t="shared" ref="I241:L241" si="374">I242+I243+I244+I245</f>
        <v>-55.040257000000004</v>
      </c>
      <c r="J241" s="14">
        <f t="shared" si="374"/>
        <v>-55.080186000000005</v>
      </c>
      <c r="K241" s="14">
        <f t="shared" si="374"/>
        <v>-54.985996</v>
      </c>
      <c r="L241" s="14">
        <f t="shared" si="374"/>
        <v>-54.980025000000005</v>
      </c>
      <c r="M241" s="14">
        <f>M242+M243+M244+M245</f>
        <v>-24.017565489999999</v>
      </c>
      <c r="N241" s="14">
        <f t="shared" ref="N241:O241" si="375">N242+N243+N244+N245</f>
        <v>-15.042590599999999</v>
      </c>
      <c r="O241" s="14">
        <f t="shared" si="375"/>
        <v>-8.9749748900000004</v>
      </c>
      <c r="P241" s="62">
        <v>226</v>
      </c>
    </row>
    <row r="242" spans="1:16" ht="13.15" customHeight="1" x14ac:dyDescent="0.2">
      <c r="A242" s="60">
        <v>227</v>
      </c>
      <c r="B242" s="88" t="s">
        <v>163</v>
      </c>
      <c r="C242" s="16">
        <f t="shared" ref="C242:C245" si="376">D242+E242+F242+G242</f>
        <v>-27.7</v>
      </c>
      <c r="D242" s="16">
        <v>-13.9</v>
      </c>
      <c r="E242" s="16">
        <v>-5.0999999999999996</v>
      </c>
      <c r="F242" s="16">
        <v>-4.8999999999999995</v>
      </c>
      <c r="G242" s="16">
        <v>-3.8000000000000003</v>
      </c>
      <c r="H242" s="16">
        <f t="shared" ref="H242:H245" si="377">I242+J242+K242+L242</f>
        <v>-143.36000000000001</v>
      </c>
      <c r="I242" s="13">
        <v>-35.840000000000003</v>
      </c>
      <c r="J242" s="13">
        <v>-35.840000000000003</v>
      </c>
      <c r="K242" s="13">
        <v>-35.840000000000003</v>
      </c>
      <c r="L242" s="13">
        <v>-35.840000000000003</v>
      </c>
      <c r="M242" s="16">
        <f t="shared" ref="M242:M245" si="378">N242+O242</f>
        <v>-9.7644630699999997</v>
      </c>
      <c r="N242" s="13">
        <v>-5.4623849999999994</v>
      </c>
      <c r="O242" s="13">
        <v>-4.3020780700000003</v>
      </c>
      <c r="P242" s="62">
        <v>227</v>
      </c>
    </row>
    <row r="243" spans="1:16" ht="13.15" customHeight="1" x14ac:dyDescent="0.2">
      <c r="A243" s="60">
        <v>228</v>
      </c>
      <c r="B243" s="88" t="s">
        <v>164</v>
      </c>
      <c r="C243" s="16">
        <f t="shared" si="376"/>
        <v>-56.4</v>
      </c>
      <c r="D243" s="16">
        <v>-14.1</v>
      </c>
      <c r="E243" s="16">
        <v>-14.1</v>
      </c>
      <c r="F243" s="16">
        <v>-14.1</v>
      </c>
      <c r="G243" s="16">
        <v>-14.1</v>
      </c>
      <c r="H243" s="16">
        <f t="shared" si="377"/>
        <v>-56.4</v>
      </c>
      <c r="I243" s="13">
        <v>-14.1</v>
      </c>
      <c r="J243" s="13">
        <v>-14.1</v>
      </c>
      <c r="K243" s="13">
        <v>-14.1</v>
      </c>
      <c r="L243" s="13">
        <v>-14.1</v>
      </c>
      <c r="M243" s="16">
        <f t="shared" si="378"/>
        <v>-5.5</v>
      </c>
      <c r="N243" s="13">
        <v>-5</v>
      </c>
      <c r="O243" s="13">
        <v>-0.5</v>
      </c>
      <c r="P243" s="62">
        <v>228</v>
      </c>
    </row>
    <row r="244" spans="1:16" ht="13.15" customHeight="1" x14ac:dyDescent="0.2">
      <c r="A244" s="60">
        <v>229</v>
      </c>
      <c r="B244" s="88" t="s">
        <v>165</v>
      </c>
      <c r="C244" s="16">
        <f t="shared" si="376"/>
        <v>-19.397000000000002</v>
      </c>
      <c r="D244" s="16">
        <v>-5.0010000000000003</v>
      </c>
      <c r="E244" s="16">
        <v>-4.6980000000000004</v>
      </c>
      <c r="F244" s="16">
        <v>-4.7990000000000004</v>
      </c>
      <c r="G244" s="16">
        <v>-4.899</v>
      </c>
      <c r="H244" s="16">
        <f t="shared" si="377"/>
        <v>-19.8</v>
      </c>
      <c r="I244" s="13">
        <v>-5</v>
      </c>
      <c r="J244" s="13">
        <v>-5</v>
      </c>
      <c r="K244" s="13">
        <v>-4.9000000000000004</v>
      </c>
      <c r="L244" s="13">
        <v>-4.9000000000000004</v>
      </c>
      <c r="M244" s="16">
        <f t="shared" si="378"/>
        <v>-8.6</v>
      </c>
      <c r="N244" s="13">
        <v>-4.5</v>
      </c>
      <c r="O244" s="13">
        <v>-4.0999999999999996</v>
      </c>
      <c r="P244" s="62">
        <v>229</v>
      </c>
    </row>
    <row r="245" spans="1:16" ht="13.15" customHeight="1" x14ac:dyDescent="0.2">
      <c r="A245" s="60">
        <v>230</v>
      </c>
      <c r="B245" s="88" t="s">
        <v>166</v>
      </c>
      <c r="C245" s="16">
        <f t="shared" si="376"/>
        <v>-0.60059999999999991</v>
      </c>
      <c r="D245" s="16">
        <v>-0.10009999999999999</v>
      </c>
      <c r="E245" s="16">
        <v>-0.2001</v>
      </c>
      <c r="F245" s="16">
        <v>-0.20019999999999999</v>
      </c>
      <c r="G245" s="16">
        <v>-0.1002</v>
      </c>
      <c r="H245" s="16">
        <f t="shared" si="377"/>
        <v>-0.52646400000000004</v>
      </c>
      <c r="I245" s="13">
        <v>-0.100257</v>
      </c>
      <c r="J245" s="13">
        <v>-0.14018600000000001</v>
      </c>
      <c r="K245" s="13">
        <v>-0.14599599999999999</v>
      </c>
      <c r="L245" s="13">
        <v>-0.14002500000000001</v>
      </c>
      <c r="M245" s="16">
        <f t="shared" si="378"/>
        <v>-0.15310242000000002</v>
      </c>
      <c r="N245" s="13">
        <v>-8.0205600000000002E-2</v>
      </c>
      <c r="O245" s="13">
        <v>-7.2896820000000001E-2</v>
      </c>
      <c r="P245" s="62">
        <v>230</v>
      </c>
    </row>
    <row r="246" spans="1:16" ht="13.5" customHeight="1" x14ac:dyDescent="0.2">
      <c r="A246" s="60">
        <v>231</v>
      </c>
      <c r="B246" s="85" t="s">
        <v>167</v>
      </c>
      <c r="C246" s="63">
        <f>C247+C248</f>
        <v>-26.073400000000007</v>
      </c>
      <c r="D246" s="63">
        <f t="shared" ref="D246:G246" si="379">D247+D248</f>
        <v>-5.4493</v>
      </c>
      <c r="E246" s="63">
        <f t="shared" si="379"/>
        <v>-7.0398000000000014</v>
      </c>
      <c r="F246" s="63">
        <f t="shared" si="379"/>
        <v>-7.0874000000000006</v>
      </c>
      <c r="G246" s="63">
        <f t="shared" si="379"/>
        <v>-6.4969000000000001</v>
      </c>
      <c r="H246" s="63">
        <f>H247+H248</f>
        <v>-24.560732000000002</v>
      </c>
      <c r="I246" s="65">
        <f t="shared" ref="I246:L246" si="380">I247+I248</f>
        <v>-7.8400590000000001</v>
      </c>
      <c r="J246" s="65">
        <f t="shared" si="380"/>
        <v>-6.6447409999999998</v>
      </c>
      <c r="K246" s="65">
        <f t="shared" si="380"/>
        <v>-5.0192170000000003</v>
      </c>
      <c r="L246" s="65">
        <f t="shared" si="380"/>
        <v>-5.0567149999999996</v>
      </c>
      <c r="M246" s="63">
        <f>M247+M248</f>
        <v>-8.9421068899999998</v>
      </c>
      <c r="N246" s="65">
        <f t="shared" ref="N246:O246" si="381">N247+N248</f>
        <v>-4.8223676899999992</v>
      </c>
      <c r="O246" s="65">
        <f t="shared" si="381"/>
        <v>-4.1197391999999997</v>
      </c>
      <c r="P246" s="62">
        <v>231</v>
      </c>
    </row>
    <row r="247" spans="1:16" ht="13.15" customHeight="1" x14ac:dyDescent="0.2">
      <c r="A247" s="60">
        <v>232</v>
      </c>
      <c r="B247" s="82" t="s">
        <v>11</v>
      </c>
      <c r="C247" s="16">
        <f>C250+C253</f>
        <v>6.1319999999999997</v>
      </c>
      <c r="D247" s="16">
        <f t="shared" ref="D247:G248" si="382">D250+D253</f>
        <v>1.4219999999999999</v>
      </c>
      <c r="E247" s="16">
        <f t="shared" si="382"/>
        <v>2.0329999999999999</v>
      </c>
      <c r="F247" s="16">
        <f t="shared" si="382"/>
        <v>1.6439999999999999</v>
      </c>
      <c r="G247" s="16">
        <f t="shared" si="382"/>
        <v>1.0329999999999999</v>
      </c>
      <c r="H247" s="16">
        <f>H250+H253</f>
        <v>7.390028</v>
      </c>
      <c r="I247" s="16">
        <f t="shared" ref="I247:L248" si="383">I250+I253</f>
        <v>1.5177</v>
      </c>
      <c r="J247" s="16">
        <f t="shared" si="383"/>
        <v>1.4698040000000001</v>
      </c>
      <c r="K247" s="16">
        <f t="shared" si="383"/>
        <v>2.1839950000000004</v>
      </c>
      <c r="L247" s="16">
        <f t="shared" si="383"/>
        <v>2.2185290000000002</v>
      </c>
      <c r="M247" s="16">
        <f>M250+M253</f>
        <v>1.89778348</v>
      </c>
      <c r="N247" s="16">
        <f t="shared" ref="N247:O248" si="384">N250+N253</f>
        <v>0.98650499999999997</v>
      </c>
      <c r="O247" s="16">
        <f t="shared" si="384"/>
        <v>0.91127848</v>
      </c>
      <c r="P247" s="62">
        <v>232</v>
      </c>
    </row>
    <row r="248" spans="1:16" ht="13.15" customHeight="1" x14ac:dyDescent="0.2">
      <c r="A248" s="60">
        <v>233</v>
      </c>
      <c r="B248" s="82" t="s">
        <v>12</v>
      </c>
      <c r="C248" s="16">
        <f>C251+C254</f>
        <v>-32.205400000000004</v>
      </c>
      <c r="D248" s="16">
        <f t="shared" si="382"/>
        <v>-6.8712999999999997</v>
      </c>
      <c r="E248" s="16">
        <f t="shared" si="382"/>
        <v>-9.0728000000000009</v>
      </c>
      <c r="F248" s="16">
        <f t="shared" si="382"/>
        <v>-8.7314000000000007</v>
      </c>
      <c r="G248" s="16">
        <f t="shared" si="382"/>
        <v>-7.5298999999999996</v>
      </c>
      <c r="H248" s="16">
        <f>H251+H254</f>
        <v>-31.950760000000002</v>
      </c>
      <c r="I248" s="16">
        <f t="shared" si="383"/>
        <v>-9.3577589999999997</v>
      </c>
      <c r="J248" s="16">
        <f t="shared" si="383"/>
        <v>-8.1145449999999997</v>
      </c>
      <c r="K248" s="16">
        <f t="shared" si="383"/>
        <v>-7.2032120000000006</v>
      </c>
      <c r="L248" s="16">
        <f t="shared" si="383"/>
        <v>-7.2752439999999998</v>
      </c>
      <c r="M248" s="16">
        <f>M251+M254</f>
        <v>-10.839890369999999</v>
      </c>
      <c r="N248" s="16">
        <f t="shared" si="384"/>
        <v>-5.8088726899999994</v>
      </c>
      <c r="O248" s="16">
        <f t="shared" si="384"/>
        <v>-5.0310176799999997</v>
      </c>
      <c r="P248" s="62">
        <v>233</v>
      </c>
    </row>
    <row r="249" spans="1:16" ht="13.5" customHeight="1" x14ac:dyDescent="0.2">
      <c r="A249" s="60">
        <v>234</v>
      </c>
      <c r="B249" s="86" t="s">
        <v>168</v>
      </c>
      <c r="C249" s="16">
        <f>C250+C251</f>
        <v>-10.868599999999999</v>
      </c>
      <c r="D249" s="16">
        <f t="shared" ref="D249:G249" si="385">D250+D251</f>
        <v>-2.2071000000000001</v>
      </c>
      <c r="E249" s="16">
        <f t="shared" si="385"/>
        <v>-3.2115999999999998</v>
      </c>
      <c r="F249" s="16">
        <f t="shared" si="385"/>
        <v>-2.7271999999999998</v>
      </c>
      <c r="G249" s="16">
        <f t="shared" si="385"/>
        <v>-2.7227000000000001</v>
      </c>
      <c r="H249" s="16">
        <f>H250+H251</f>
        <v>-10.886144</v>
      </c>
      <c r="I249" s="13">
        <f t="shared" ref="I249:L249" si="386">I250+I251</f>
        <v>-2.6899660000000001</v>
      </c>
      <c r="J249" s="13">
        <f t="shared" si="386"/>
        <v>-2.4485440000000001</v>
      </c>
      <c r="K249" s="13">
        <f t="shared" si="386"/>
        <v>-2.8658349999999997</v>
      </c>
      <c r="L249" s="13">
        <f t="shared" si="386"/>
        <v>-2.881799</v>
      </c>
      <c r="M249" s="16">
        <f>M250+M251</f>
        <v>-3.2665748300000002</v>
      </c>
      <c r="N249" s="13">
        <f t="shared" ref="N249:O249" si="387">N250+N251</f>
        <v>-1.74847766</v>
      </c>
      <c r="O249" s="13">
        <f t="shared" si="387"/>
        <v>-1.5180971700000001</v>
      </c>
      <c r="P249" s="62">
        <v>234</v>
      </c>
    </row>
    <row r="250" spans="1:16" ht="13.15" customHeight="1" x14ac:dyDescent="0.2">
      <c r="A250" s="60">
        <v>235</v>
      </c>
      <c r="B250" s="82" t="s">
        <v>11</v>
      </c>
      <c r="C250" s="16">
        <f t="shared" ref="C250:C251" si="388">D250+E250+F250+G250</f>
        <v>0</v>
      </c>
      <c r="D250" s="15">
        <v>0</v>
      </c>
      <c r="E250" s="15">
        <v>0</v>
      </c>
      <c r="F250" s="15">
        <v>0</v>
      </c>
      <c r="G250" s="15">
        <v>0</v>
      </c>
      <c r="H250" s="16">
        <f t="shared" ref="H250:H251" si="389">I250+J250+K250+L250</f>
        <v>0.29710899999999996</v>
      </c>
      <c r="I250" s="15">
        <v>0</v>
      </c>
      <c r="J250" s="15">
        <v>0</v>
      </c>
      <c r="K250" s="15">
        <v>0.14149999999999999</v>
      </c>
      <c r="L250" s="15">
        <v>0.155609</v>
      </c>
      <c r="M250" s="16">
        <f t="shared" ref="M250:M251" si="390">N250+O250</f>
        <v>0</v>
      </c>
      <c r="N250" s="15">
        <v>0</v>
      </c>
      <c r="O250" s="15">
        <v>0</v>
      </c>
      <c r="P250" s="62">
        <v>235</v>
      </c>
    </row>
    <row r="251" spans="1:16" ht="13.15" customHeight="1" x14ac:dyDescent="0.2">
      <c r="A251" s="60">
        <v>236</v>
      </c>
      <c r="B251" s="82" t="s">
        <v>12</v>
      </c>
      <c r="C251" s="16">
        <f t="shared" si="388"/>
        <v>-10.868599999999999</v>
      </c>
      <c r="D251" s="15">
        <v>-2.2071000000000001</v>
      </c>
      <c r="E251" s="15">
        <v>-3.2115999999999998</v>
      </c>
      <c r="F251" s="15">
        <v>-2.7271999999999998</v>
      </c>
      <c r="G251" s="15">
        <v>-2.7227000000000001</v>
      </c>
      <c r="H251" s="16">
        <f t="shared" si="389"/>
        <v>-11.183253000000001</v>
      </c>
      <c r="I251" s="15">
        <v>-2.6899660000000001</v>
      </c>
      <c r="J251" s="15">
        <v>-2.4485440000000001</v>
      </c>
      <c r="K251" s="15">
        <v>-3.0073349999999999</v>
      </c>
      <c r="L251" s="15">
        <v>-3.0374080000000001</v>
      </c>
      <c r="M251" s="16">
        <f t="shared" si="390"/>
        <v>-3.2665748300000002</v>
      </c>
      <c r="N251" s="15">
        <v>-1.74847766</v>
      </c>
      <c r="O251" s="15">
        <v>-1.5180971700000001</v>
      </c>
      <c r="P251" s="62">
        <v>236</v>
      </c>
    </row>
    <row r="252" spans="1:16" ht="13.5" customHeight="1" x14ac:dyDescent="0.2">
      <c r="A252" s="60">
        <v>237</v>
      </c>
      <c r="B252" s="86" t="s">
        <v>169</v>
      </c>
      <c r="C252" s="16">
        <f>C253+C254</f>
        <v>-15.204800000000004</v>
      </c>
      <c r="D252" s="16">
        <f t="shared" ref="D252:G252" si="391">D253+D254</f>
        <v>-3.2422000000000004</v>
      </c>
      <c r="E252" s="16">
        <f t="shared" si="391"/>
        <v>-3.8282000000000003</v>
      </c>
      <c r="F252" s="16">
        <f t="shared" si="391"/>
        <v>-4.3601999999999999</v>
      </c>
      <c r="G252" s="16">
        <f t="shared" si="391"/>
        <v>-3.7742</v>
      </c>
      <c r="H252" s="16">
        <f>H253+H254</f>
        <v>-13.674588000000002</v>
      </c>
      <c r="I252" s="13">
        <f t="shared" ref="I252:L252" si="392">I253+I254</f>
        <v>-5.150093</v>
      </c>
      <c r="J252" s="13">
        <f t="shared" si="392"/>
        <v>-4.1961969999999997</v>
      </c>
      <c r="K252" s="13">
        <f t="shared" si="392"/>
        <v>-2.1533820000000001</v>
      </c>
      <c r="L252" s="13">
        <f t="shared" si="392"/>
        <v>-2.1749159999999996</v>
      </c>
      <c r="M252" s="16">
        <f>M253+M254</f>
        <v>-5.6755320599999992</v>
      </c>
      <c r="N252" s="13">
        <f t="shared" ref="N252:O252" si="393">N253+N254</f>
        <v>-3.0738900299999994</v>
      </c>
      <c r="O252" s="13">
        <f t="shared" si="393"/>
        <v>-2.6016420299999998</v>
      </c>
      <c r="P252" s="62">
        <v>237</v>
      </c>
    </row>
    <row r="253" spans="1:16" ht="13.15" customHeight="1" x14ac:dyDescent="0.2">
      <c r="A253" s="60">
        <v>238</v>
      </c>
      <c r="B253" s="82" t="s">
        <v>11</v>
      </c>
      <c r="C253" s="16">
        <f t="shared" ref="C253:C254" si="394">D253+E253+F253+G253</f>
        <v>6.1319999999999997</v>
      </c>
      <c r="D253" s="16">
        <v>1.4219999999999999</v>
      </c>
      <c r="E253" s="16">
        <v>2.0329999999999999</v>
      </c>
      <c r="F253" s="16">
        <v>1.6439999999999999</v>
      </c>
      <c r="G253" s="16">
        <v>1.0329999999999999</v>
      </c>
      <c r="H253" s="16">
        <f t="shared" ref="H253:H254" si="395">I253+J253+K253+L253</f>
        <v>7.0929190000000002</v>
      </c>
      <c r="I253" s="13">
        <v>1.5177</v>
      </c>
      <c r="J253" s="13">
        <v>1.4698040000000001</v>
      </c>
      <c r="K253" s="13">
        <v>2.0424950000000002</v>
      </c>
      <c r="L253" s="13">
        <v>2.0629200000000001</v>
      </c>
      <c r="M253" s="16">
        <f t="shared" ref="M253:M254" si="396">N253+O253</f>
        <v>1.89778348</v>
      </c>
      <c r="N253" s="13">
        <v>0.98650499999999997</v>
      </c>
      <c r="O253" s="13">
        <v>0.91127848</v>
      </c>
      <c r="P253" s="62">
        <v>238</v>
      </c>
    </row>
    <row r="254" spans="1:16" ht="13.15" customHeight="1" x14ac:dyDescent="0.2">
      <c r="A254" s="60">
        <v>239</v>
      </c>
      <c r="B254" s="82" t="s">
        <v>12</v>
      </c>
      <c r="C254" s="16">
        <f t="shared" si="394"/>
        <v>-21.336800000000004</v>
      </c>
      <c r="D254" s="16">
        <v>-4.6642000000000001</v>
      </c>
      <c r="E254" s="16">
        <v>-5.8612000000000002</v>
      </c>
      <c r="F254" s="16">
        <v>-6.0042</v>
      </c>
      <c r="G254" s="16">
        <v>-4.8071999999999999</v>
      </c>
      <c r="H254" s="16">
        <f t="shared" si="395"/>
        <v>-20.767507000000002</v>
      </c>
      <c r="I254" s="13">
        <v>-6.6677929999999996</v>
      </c>
      <c r="J254" s="13">
        <v>-5.6660009999999996</v>
      </c>
      <c r="K254" s="13">
        <v>-4.1958770000000003</v>
      </c>
      <c r="L254" s="13">
        <v>-4.2378359999999997</v>
      </c>
      <c r="M254" s="16">
        <f t="shared" si="396"/>
        <v>-7.5733155399999994</v>
      </c>
      <c r="N254" s="13">
        <v>-4.0603950299999996</v>
      </c>
      <c r="O254" s="13">
        <v>-3.5129205099999998</v>
      </c>
      <c r="P254" s="62">
        <v>239</v>
      </c>
    </row>
    <row r="255" spans="1:16" ht="13.5" customHeight="1" x14ac:dyDescent="0.2">
      <c r="A255" s="60">
        <v>240</v>
      </c>
      <c r="B255" s="85" t="s">
        <v>170</v>
      </c>
      <c r="C255" s="63">
        <f>C256+C259</f>
        <v>5.3708499999999901</v>
      </c>
      <c r="D255" s="63">
        <f t="shared" ref="D255:G255" si="397">D256+D259</f>
        <v>4.680499999999995</v>
      </c>
      <c r="E255" s="63">
        <f t="shared" si="397"/>
        <v>-0.34660000000000224</v>
      </c>
      <c r="F255" s="63">
        <f t="shared" si="397"/>
        <v>-1.7668999999999997</v>
      </c>
      <c r="G255" s="63">
        <f t="shared" si="397"/>
        <v>2.8038500000000006</v>
      </c>
      <c r="H255" s="63">
        <f>H256+H259</f>
        <v>-6.2733290000000181</v>
      </c>
      <c r="I255" s="63">
        <f t="shared" ref="I255:L255" si="398">I256+I259</f>
        <v>3.0659589999999994</v>
      </c>
      <c r="J255" s="63">
        <f t="shared" si="398"/>
        <v>-2.8407280000000021</v>
      </c>
      <c r="K255" s="63">
        <f t="shared" si="398"/>
        <v>-2.8801600000000001</v>
      </c>
      <c r="L255" s="63">
        <f t="shared" si="398"/>
        <v>-3.6184000000000012</v>
      </c>
      <c r="M255" s="63">
        <f>M256+M259</f>
        <v>-0.60042610999999368</v>
      </c>
      <c r="N255" s="63">
        <f t="shared" ref="N255:O255" si="399">N256+N259</f>
        <v>0.54489566999999894</v>
      </c>
      <c r="O255" s="63">
        <f t="shared" si="399"/>
        <v>-1.1453217799999997</v>
      </c>
      <c r="P255" s="62">
        <v>240</v>
      </c>
    </row>
    <row r="256" spans="1:16" ht="13.15" customHeight="1" x14ac:dyDescent="0.2">
      <c r="A256" s="60">
        <v>241</v>
      </c>
      <c r="B256" s="82" t="s">
        <v>11</v>
      </c>
      <c r="C256" s="16">
        <f>C257+C258</f>
        <v>117.90114999999999</v>
      </c>
      <c r="D256" s="16">
        <f t="shared" ref="D256:G256" si="400">D257+D258</f>
        <v>30.022599999999997</v>
      </c>
      <c r="E256" s="16">
        <f t="shared" si="400"/>
        <v>28.626799999999999</v>
      </c>
      <c r="F256" s="16">
        <f t="shared" si="400"/>
        <v>29.025500000000001</v>
      </c>
      <c r="G256" s="16">
        <f t="shared" si="400"/>
        <v>30.22625</v>
      </c>
      <c r="H256" s="16">
        <f>H257+H258</f>
        <v>116.08388299999999</v>
      </c>
      <c r="I256" s="13">
        <f t="shared" ref="I256:L256" si="401">I257+I258</f>
        <v>32.384599999999999</v>
      </c>
      <c r="J256" s="13">
        <f t="shared" si="401"/>
        <v>27.354699999999998</v>
      </c>
      <c r="K256" s="13">
        <f t="shared" si="401"/>
        <v>28.47795</v>
      </c>
      <c r="L256" s="13">
        <f t="shared" si="401"/>
        <v>27.866633</v>
      </c>
      <c r="M256" s="16">
        <f>M257+M258</f>
        <v>33.894750000000002</v>
      </c>
      <c r="N256" s="13">
        <f t="shared" ref="N256:O256" si="402">N257+N258</f>
        <v>24.694749999999999</v>
      </c>
      <c r="O256" s="13">
        <f t="shared" si="402"/>
        <v>9.1999999999999993</v>
      </c>
      <c r="P256" s="62">
        <v>241</v>
      </c>
    </row>
    <row r="257" spans="1:16" ht="13.15" customHeight="1" x14ac:dyDescent="0.2">
      <c r="A257" s="60">
        <v>242</v>
      </c>
      <c r="B257" s="91" t="s">
        <v>171</v>
      </c>
      <c r="C257" s="16">
        <f t="shared" ref="C257:C258" si="403">D257+E257+F257+G257</f>
        <v>45.3</v>
      </c>
      <c r="D257" s="12">
        <v>10.4</v>
      </c>
      <c r="E257" s="12">
        <v>11.3</v>
      </c>
      <c r="F257" s="12">
        <v>11.8</v>
      </c>
      <c r="G257" s="12">
        <v>11.8</v>
      </c>
      <c r="H257" s="16">
        <f t="shared" ref="H257:H258" si="404">I257+J257+K257+L257</f>
        <v>45.733332999999995</v>
      </c>
      <c r="I257" s="13">
        <v>11.3</v>
      </c>
      <c r="J257" s="13">
        <v>11.2</v>
      </c>
      <c r="K257" s="13">
        <v>11.8</v>
      </c>
      <c r="L257" s="13">
        <v>11.433332999999999</v>
      </c>
      <c r="M257" s="16">
        <f t="shared" ref="M257:M258" si="405">N257+O257</f>
        <v>20</v>
      </c>
      <c r="N257" s="13">
        <v>10.8</v>
      </c>
      <c r="O257" s="13">
        <v>9.1999999999999993</v>
      </c>
      <c r="P257" s="62">
        <v>242</v>
      </c>
    </row>
    <row r="258" spans="1:16" ht="13.15" customHeight="1" x14ac:dyDescent="0.2">
      <c r="A258" s="60">
        <v>243</v>
      </c>
      <c r="B258" s="91" t="s">
        <v>172</v>
      </c>
      <c r="C258" s="16">
        <f t="shared" si="403"/>
        <v>72.60114999999999</v>
      </c>
      <c r="D258" s="12">
        <v>19.622599999999998</v>
      </c>
      <c r="E258" s="12">
        <v>17.326799999999999</v>
      </c>
      <c r="F258" s="12">
        <v>17.2255</v>
      </c>
      <c r="G258" s="12">
        <v>18.42625</v>
      </c>
      <c r="H258" s="16">
        <f t="shared" si="404"/>
        <v>70.350549999999998</v>
      </c>
      <c r="I258" s="13">
        <v>21.084599999999998</v>
      </c>
      <c r="J258" s="13">
        <v>16.154699999999998</v>
      </c>
      <c r="K258" s="13">
        <v>16.677949999999999</v>
      </c>
      <c r="L258" s="13">
        <v>16.433299999999999</v>
      </c>
      <c r="M258" s="16">
        <f t="shared" si="405"/>
        <v>13.89475</v>
      </c>
      <c r="N258" s="13">
        <v>13.89475</v>
      </c>
      <c r="O258" s="13">
        <v>0</v>
      </c>
      <c r="P258" s="62">
        <v>243</v>
      </c>
    </row>
    <row r="259" spans="1:16" ht="13.15" customHeight="1" x14ac:dyDescent="0.2">
      <c r="A259" s="60">
        <v>244</v>
      </c>
      <c r="B259" s="82" t="s">
        <v>12</v>
      </c>
      <c r="C259" s="16">
        <f>C260+C261+C262</f>
        <v>-112.5303</v>
      </c>
      <c r="D259" s="16">
        <f t="shared" ref="D259:G259" si="406">D260+D261+D262</f>
        <v>-25.342100000000002</v>
      </c>
      <c r="E259" s="16">
        <f t="shared" si="406"/>
        <v>-28.973400000000002</v>
      </c>
      <c r="F259" s="16">
        <f t="shared" si="406"/>
        <v>-30.792400000000001</v>
      </c>
      <c r="G259" s="16">
        <f t="shared" si="406"/>
        <v>-27.4224</v>
      </c>
      <c r="H259" s="16">
        <f>H260+H261+H262</f>
        <v>-122.357212</v>
      </c>
      <c r="I259" s="16">
        <f t="shared" ref="I259:L259" si="407">I260+I261+I262</f>
        <v>-29.318641</v>
      </c>
      <c r="J259" s="16">
        <f t="shared" si="407"/>
        <v>-30.195428</v>
      </c>
      <c r="K259" s="16">
        <f t="shared" si="407"/>
        <v>-31.35811</v>
      </c>
      <c r="L259" s="16">
        <f t="shared" si="407"/>
        <v>-31.485033000000001</v>
      </c>
      <c r="M259" s="16">
        <f>M260+M261+M262</f>
        <v>-34.495176109999996</v>
      </c>
      <c r="N259" s="16">
        <f t="shared" ref="N259:O259" si="408">N260+N261+N262</f>
        <v>-24.14985433</v>
      </c>
      <c r="O259" s="16">
        <f t="shared" si="408"/>
        <v>-10.345321779999999</v>
      </c>
      <c r="P259" s="62">
        <v>244</v>
      </c>
    </row>
    <row r="260" spans="1:16" ht="26.1" customHeight="1" x14ac:dyDescent="0.2">
      <c r="A260" s="60">
        <v>245</v>
      </c>
      <c r="B260" s="93" t="s">
        <v>23</v>
      </c>
      <c r="C260" s="16">
        <f t="shared" ref="C260:C262" si="409">D260+E260+F260+G260</f>
        <v>-17.055500000000002</v>
      </c>
      <c r="D260" s="12">
        <v>-2.5762</v>
      </c>
      <c r="E260" s="12">
        <v>-6.7271999999999998</v>
      </c>
      <c r="F260" s="12">
        <v>-5.6749999999999998</v>
      </c>
      <c r="G260" s="12">
        <v>-2.0771000000000002</v>
      </c>
      <c r="H260" s="16">
        <f t="shared" ref="H260:H262" si="410">I260+J260+K260+L260</f>
        <v>-11.940031000000001</v>
      </c>
      <c r="I260" s="13">
        <v>-1.412099</v>
      </c>
      <c r="J260" s="13">
        <v>-5.2581100000000003</v>
      </c>
      <c r="K260" s="13">
        <v>-3.539822</v>
      </c>
      <c r="L260" s="13">
        <v>-1.73</v>
      </c>
      <c r="M260" s="16">
        <f t="shared" ref="M260:M262" si="411">N260+O260</f>
        <v>-2.7167000000000003</v>
      </c>
      <c r="N260" s="13">
        <v>-1.3075000000000001</v>
      </c>
      <c r="O260" s="13">
        <v>-1.4092</v>
      </c>
      <c r="P260" s="62">
        <v>245</v>
      </c>
    </row>
    <row r="261" spans="1:16" ht="13.15" customHeight="1" x14ac:dyDescent="0.2">
      <c r="A261" s="60">
        <v>246</v>
      </c>
      <c r="B261" s="91" t="s">
        <v>173</v>
      </c>
      <c r="C261" s="16">
        <f t="shared" si="409"/>
        <v>-49.564799999999998</v>
      </c>
      <c r="D261" s="12">
        <v>-10.5274</v>
      </c>
      <c r="E261" s="12">
        <v>-11.997400000000001</v>
      </c>
      <c r="F261" s="12">
        <v>-14.2545</v>
      </c>
      <c r="G261" s="12">
        <v>-12.785500000000001</v>
      </c>
      <c r="H261" s="16">
        <f t="shared" si="410"/>
        <v>-55.631570999999994</v>
      </c>
      <c r="I261" s="13">
        <v>-13.025041999999999</v>
      </c>
      <c r="J261" s="13">
        <v>-11.877463000000001</v>
      </c>
      <c r="K261" s="13">
        <v>-14.874533</v>
      </c>
      <c r="L261" s="13">
        <v>-15.854533</v>
      </c>
      <c r="M261" s="16">
        <f t="shared" si="411"/>
        <v>-18.088261109999998</v>
      </c>
      <c r="N261" s="13">
        <v>-9.4209693300000001</v>
      </c>
      <c r="O261" s="13">
        <v>-8.6672917799999993</v>
      </c>
      <c r="P261" s="62">
        <v>246</v>
      </c>
    </row>
    <row r="262" spans="1:16" ht="13.15" customHeight="1" x14ac:dyDescent="0.2">
      <c r="A262" s="60">
        <v>247</v>
      </c>
      <c r="B262" s="91" t="s">
        <v>174</v>
      </c>
      <c r="C262" s="16">
        <f t="shared" si="409"/>
        <v>-45.91</v>
      </c>
      <c r="D262" s="13">
        <v>-12.2385</v>
      </c>
      <c r="E262" s="13">
        <v>-10.248799999999999</v>
      </c>
      <c r="F262" s="13">
        <v>-10.8629</v>
      </c>
      <c r="G262" s="13">
        <v>-12.559799999999999</v>
      </c>
      <c r="H262" s="16">
        <f t="shared" si="410"/>
        <v>-54.785609999999998</v>
      </c>
      <c r="I262" s="13">
        <v>-14.881500000000001</v>
      </c>
      <c r="J262" s="13">
        <v>-13.059855000000001</v>
      </c>
      <c r="K262" s="13">
        <v>-12.943754999999999</v>
      </c>
      <c r="L262" s="13">
        <v>-13.900499999999999</v>
      </c>
      <c r="M262" s="16">
        <f t="shared" si="411"/>
        <v>-13.690215</v>
      </c>
      <c r="N262" s="13">
        <v>-13.421385000000001</v>
      </c>
      <c r="O262" s="13">
        <v>-0.26883000000000001</v>
      </c>
      <c r="P262" s="62">
        <v>247</v>
      </c>
    </row>
    <row r="263" spans="1:16" ht="14.1" customHeight="1" x14ac:dyDescent="0.2">
      <c r="A263" s="60">
        <v>248</v>
      </c>
      <c r="B263" s="84" t="s">
        <v>175</v>
      </c>
      <c r="C263" s="66">
        <f>C264+C265</f>
        <v>-3835.9979683300003</v>
      </c>
      <c r="D263" s="66">
        <f t="shared" ref="D263:G263" si="412">D264+D265</f>
        <v>-1565.6704202299998</v>
      </c>
      <c r="E263" s="66">
        <f t="shared" si="412"/>
        <v>-871.87276961000009</v>
      </c>
      <c r="F263" s="66">
        <f t="shared" si="412"/>
        <v>-1009.2984641199999</v>
      </c>
      <c r="G263" s="66">
        <f t="shared" si="412"/>
        <v>-389.15631437000013</v>
      </c>
      <c r="H263" s="66">
        <f>H264+H265</f>
        <v>-3804.4165123300008</v>
      </c>
      <c r="I263" s="68">
        <f t="shared" ref="I263:L263" si="413">I264+I265</f>
        <v>-847.7806009100002</v>
      </c>
      <c r="J263" s="68">
        <f t="shared" si="413"/>
        <v>-1073.9802538899999</v>
      </c>
      <c r="K263" s="68">
        <f t="shared" si="413"/>
        <v>-921.68061534000014</v>
      </c>
      <c r="L263" s="68">
        <f t="shared" si="413"/>
        <v>-960.97504219000007</v>
      </c>
      <c r="M263" s="66">
        <f>M264+M265</f>
        <v>-1276.6747754400003</v>
      </c>
      <c r="N263" s="68">
        <f t="shared" ref="N263:O263" si="414">N264+N265</f>
        <v>-981.43835594000006</v>
      </c>
      <c r="O263" s="68">
        <f t="shared" si="414"/>
        <v>-295.23641950000001</v>
      </c>
      <c r="P263" s="62">
        <v>248</v>
      </c>
    </row>
    <row r="264" spans="1:16" ht="12.95" customHeight="1" x14ac:dyDescent="0.2">
      <c r="A264" s="60">
        <v>249</v>
      </c>
      <c r="B264" s="82" t="s">
        <v>11</v>
      </c>
      <c r="C264" s="16">
        <f>C267+C272</f>
        <v>2551.5397319999997</v>
      </c>
      <c r="D264" s="16">
        <f t="shared" ref="D264:G264" si="415">D267+D272</f>
        <v>675.16932099999997</v>
      </c>
      <c r="E264" s="16">
        <f t="shared" si="415"/>
        <v>571.44786899999997</v>
      </c>
      <c r="F264" s="16">
        <f t="shared" si="415"/>
        <v>611.16861600000004</v>
      </c>
      <c r="G264" s="16">
        <f t="shared" si="415"/>
        <v>693.75392599999998</v>
      </c>
      <c r="H264" s="16">
        <f>H267+H272</f>
        <v>2444.5706769999997</v>
      </c>
      <c r="I264" s="16">
        <f t="shared" ref="I264:L264" si="416">I267+I272</f>
        <v>713.3546859999999</v>
      </c>
      <c r="J264" s="16">
        <f t="shared" si="416"/>
        <v>558.770625</v>
      </c>
      <c r="K264" s="16">
        <f t="shared" si="416"/>
        <v>669.52937699999995</v>
      </c>
      <c r="L264" s="16">
        <f t="shared" si="416"/>
        <v>502.91598900000008</v>
      </c>
      <c r="M264" s="16">
        <f>M267+M272</f>
        <v>944.35360881999998</v>
      </c>
      <c r="N264" s="16">
        <f t="shared" ref="N264:O264" si="417">N267+N272</f>
        <v>492.73909061999984</v>
      </c>
      <c r="O264" s="16">
        <f t="shared" si="417"/>
        <v>451.61451820000002</v>
      </c>
      <c r="P264" s="62">
        <v>249</v>
      </c>
    </row>
    <row r="265" spans="1:16" ht="12.95" customHeight="1" x14ac:dyDescent="0.2">
      <c r="A265" s="60">
        <v>250</v>
      </c>
      <c r="B265" s="82" t="s">
        <v>12</v>
      </c>
      <c r="C265" s="16">
        <f>C270+C273</f>
        <v>-6387.53770033</v>
      </c>
      <c r="D265" s="16">
        <f t="shared" ref="D265:G265" si="418">D270+D273</f>
        <v>-2240.8397412299996</v>
      </c>
      <c r="E265" s="16">
        <f t="shared" si="418"/>
        <v>-1443.3206386100001</v>
      </c>
      <c r="F265" s="16">
        <f t="shared" si="418"/>
        <v>-1620.46708012</v>
      </c>
      <c r="G265" s="16">
        <f t="shared" si="418"/>
        <v>-1082.9102403700001</v>
      </c>
      <c r="H265" s="16">
        <f>H270+H273</f>
        <v>-6248.9871893300005</v>
      </c>
      <c r="I265" s="16">
        <f t="shared" ref="I265:L265" si="419">I270+I273</f>
        <v>-1561.1352869100001</v>
      </c>
      <c r="J265" s="16">
        <f t="shared" si="419"/>
        <v>-1632.75087889</v>
      </c>
      <c r="K265" s="16">
        <f t="shared" si="419"/>
        <v>-1591.2099923400001</v>
      </c>
      <c r="L265" s="16">
        <f t="shared" si="419"/>
        <v>-1463.8910311900001</v>
      </c>
      <c r="M265" s="16">
        <f>M270+M273</f>
        <v>-2221.0283842600002</v>
      </c>
      <c r="N265" s="16">
        <f t="shared" ref="N265:O265" si="420">N270+N273</f>
        <v>-1474.1774465599999</v>
      </c>
      <c r="O265" s="16">
        <f t="shared" si="420"/>
        <v>-746.85093770000003</v>
      </c>
      <c r="P265" s="62">
        <v>250</v>
      </c>
    </row>
    <row r="266" spans="1:16" ht="13.5" customHeight="1" x14ac:dyDescent="0.2">
      <c r="A266" s="60">
        <v>251</v>
      </c>
      <c r="B266" s="85" t="s">
        <v>176</v>
      </c>
      <c r="C266" s="63">
        <f>C267+C270</f>
        <v>78.499099999999999</v>
      </c>
      <c r="D266" s="63">
        <f t="shared" ref="D266:G266" si="421">D267+D270</f>
        <v>35.569399999999995</v>
      </c>
      <c r="E266" s="63">
        <f t="shared" si="421"/>
        <v>14.5938</v>
      </c>
      <c r="F266" s="63">
        <f t="shared" si="421"/>
        <v>14.800599999999999</v>
      </c>
      <c r="G266" s="63">
        <f t="shared" si="421"/>
        <v>13.535299999999999</v>
      </c>
      <c r="H266" s="63">
        <f>H267+H270</f>
        <v>84.694298000000003</v>
      </c>
      <c r="I266" s="63">
        <f t="shared" ref="I266:L266" si="422">I267+I270</f>
        <v>38.326363000000001</v>
      </c>
      <c r="J266" s="63">
        <f t="shared" si="422"/>
        <v>15.51191</v>
      </c>
      <c r="K266" s="63">
        <f t="shared" si="422"/>
        <v>15.636865999999999</v>
      </c>
      <c r="L266" s="63">
        <f t="shared" si="422"/>
        <v>15.219158999999999</v>
      </c>
      <c r="M266" s="63">
        <f>M267+M270</f>
        <v>30.81830738</v>
      </c>
      <c r="N266" s="63">
        <f t="shared" ref="N266:O266" si="423">N267+N270</f>
        <v>22.11326905</v>
      </c>
      <c r="O266" s="63">
        <f t="shared" si="423"/>
        <v>8.7050383300000007</v>
      </c>
      <c r="P266" s="62">
        <v>251</v>
      </c>
    </row>
    <row r="267" spans="1:16" ht="13.15" customHeight="1" x14ac:dyDescent="0.2">
      <c r="A267" s="60">
        <v>252</v>
      </c>
      <c r="B267" s="82" t="s">
        <v>11</v>
      </c>
      <c r="C267" s="16">
        <f>C268+C269</f>
        <v>81.124099999999999</v>
      </c>
      <c r="D267" s="12">
        <f t="shared" ref="D267:G267" si="424">D268+D269</f>
        <v>36.269399999999997</v>
      </c>
      <c r="E267" s="12">
        <f t="shared" si="424"/>
        <v>15.6388</v>
      </c>
      <c r="F267" s="12">
        <f t="shared" si="424"/>
        <v>15.2806</v>
      </c>
      <c r="G267" s="12">
        <f t="shared" si="424"/>
        <v>13.9353</v>
      </c>
      <c r="H267" s="16">
        <f>H268+H269</f>
        <v>87.705297999999999</v>
      </c>
      <c r="I267" s="13">
        <f t="shared" ref="I267:L267" si="425">I268+I269</f>
        <v>38.906362999999999</v>
      </c>
      <c r="J267" s="13">
        <f t="shared" si="425"/>
        <v>16.65691</v>
      </c>
      <c r="K267" s="13">
        <f t="shared" si="425"/>
        <v>16.202866</v>
      </c>
      <c r="L267" s="13">
        <f t="shared" si="425"/>
        <v>15.939159</v>
      </c>
      <c r="M267" s="16">
        <f>M268+M269</f>
        <v>32.248937380000001</v>
      </c>
      <c r="N267" s="13">
        <f t="shared" ref="N267:O267" si="426">N268+N269</f>
        <v>22.59889905</v>
      </c>
      <c r="O267" s="13">
        <f t="shared" si="426"/>
        <v>9.650038330000001</v>
      </c>
      <c r="P267" s="62">
        <v>252</v>
      </c>
    </row>
    <row r="268" spans="1:16" ht="13.15" customHeight="1" x14ac:dyDescent="0.2">
      <c r="A268" s="60">
        <v>253</v>
      </c>
      <c r="B268" s="91" t="s">
        <v>177</v>
      </c>
      <c r="C268" s="16">
        <f t="shared" ref="C268:C270" si="427">D268+E268+F268+G268</f>
        <v>36.453000000000003</v>
      </c>
      <c r="D268" s="13">
        <v>9.0689999999999991</v>
      </c>
      <c r="E268" s="13">
        <v>8.9686000000000003</v>
      </c>
      <c r="F268" s="13">
        <v>9.1805000000000003</v>
      </c>
      <c r="G268" s="13">
        <v>9.2348999999999997</v>
      </c>
      <c r="H268" s="16">
        <f t="shared" ref="H268:H270" si="428">I268+J268+K268+L268</f>
        <v>36.252630999999994</v>
      </c>
      <c r="I268" s="13">
        <v>9.1773629999999997</v>
      </c>
      <c r="J268" s="13">
        <v>9.2869099999999989</v>
      </c>
      <c r="K268" s="13">
        <v>9.0208659999999998</v>
      </c>
      <c r="L268" s="13">
        <v>8.7674920000000007</v>
      </c>
      <c r="M268" s="16">
        <f t="shared" ref="M268:M270" si="429">N268+O268</f>
        <v>13.40079738</v>
      </c>
      <c r="N268" s="13">
        <v>6.8207590500000004</v>
      </c>
      <c r="O268" s="13">
        <v>6.5800383300000007</v>
      </c>
      <c r="P268" s="62">
        <v>253</v>
      </c>
    </row>
    <row r="269" spans="1:16" ht="13.15" customHeight="1" x14ac:dyDescent="0.2">
      <c r="A269" s="60">
        <v>254</v>
      </c>
      <c r="B269" s="91" t="s">
        <v>178</v>
      </c>
      <c r="C269" s="16">
        <f t="shared" si="427"/>
        <v>44.671099999999996</v>
      </c>
      <c r="D269" s="16">
        <v>27.200399999999998</v>
      </c>
      <c r="E269" s="16">
        <v>6.6702000000000004</v>
      </c>
      <c r="F269" s="16">
        <v>6.1001000000000003</v>
      </c>
      <c r="G269" s="16">
        <v>4.7004000000000001</v>
      </c>
      <c r="H269" s="16">
        <f t="shared" si="428"/>
        <v>51.452666999999998</v>
      </c>
      <c r="I269" s="13">
        <v>29.728999999999999</v>
      </c>
      <c r="J269" s="13">
        <v>7.37</v>
      </c>
      <c r="K269" s="13">
        <v>7.1819999999999995</v>
      </c>
      <c r="L269" s="13">
        <v>7.1716670000000002</v>
      </c>
      <c r="M269" s="16">
        <f t="shared" si="429"/>
        <v>18.848140000000001</v>
      </c>
      <c r="N269" s="13">
        <v>15.77814</v>
      </c>
      <c r="O269" s="13">
        <v>3.0700000000000003</v>
      </c>
      <c r="P269" s="62">
        <v>254</v>
      </c>
    </row>
    <row r="270" spans="1:16" ht="13.15" customHeight="1" x14ac:dyDescent="0.2">
      <c r="A270" s="60">
        <v>255</v>
      </c>
      <c r="B270" s="82" t="s">
        <v>12</v>
      </c>
      <c r="C270" s="16">
        <f t="shared" si="427"/>
        <v>-2.6249999999999996</v>
      </c>
      <c r="D270" s="16">
        <v>-0.7</v>
      </c>
      <c r="E270" s="16">
        <v>-1.0449999999999999</v>
      </c>
      <c r="F270" s="16">
        <v>-0.48</v>
      </c>
      <c r="G270" s="16">
        <v>-0.4</v>
      </c>
      <c r="H270" s="16">
        <f t="shared" si="428"/>
        <v>-3.0110000000000001</v>
      </c>
      <c r="I270" s="13">
        <v>-0.57999999999999996</v>
      </c>
      <c r="J270" s="13">
        <v>-1.145</v>
      </c>
      <c r="K270" s="13">
        <v>-0.56599999999999995</v>
      </c>
      <c r="L270" s="13">
        <v>-0.72</v>
      </c>
      <c r="M270" s="16">
        <f t="shared" si="429"/>
        <v>-1.4306299999999998</v>
      </c>
      <c r="N270" s="13">
        <v>-0.48563000000000001</v>
      </c>
      <c r="O270" s="13">
        <v>-0.94499999999999995</v>
      </c>
      <c r="P270" s="62">
        <v>255</v>
      </c>
    </row>
    <row r="271" spans="1:16" ht="13.5" customHeight="1" x14ac:dyDescent="0.2">
      <c r="A271" s="60">
        <v>256</v>
      </c>
      <c r="B271" s="85" t="s">
        <v>179</v>
      </c>
      <c r="C271" s="63">
        <f>C272+C273</f>
        <v>-3914.4970683300003</v>
      </c>
      <c r="D271" s="63">
        <f t="shared" ref="D271:G271" si="430">D272+D273</f>
        <v>-1601.2398202299999</v>
      </c>
      <c r="E271" s="63">
        <f t="shared" si="430"/>
        <v>-886.46656960999996</v>
      </c>
      <c r="F271" s="63">
        <f t="shared" si="430"/>
        <v>-1024.0990641200001</v>
      </c>
      <c r="G271" s="63">
        <f t="shared" si="430"/>
        <v>-402.69161437000002</v>
      </c>
      <c r="H271" s="63">
        <f>H272+H273</f>
        <v>-3889.1108103300003</v>
      </c>
      <c r="I271" s="65">
        <f t="shared" ref="I271:L271" si="431">I272+I273</f>
        <v>-886.10696391000022</v>
      </c>
      <c r="J271" s="65">
        <f t="shared" si="431"/>
        <v>-1089.49216389</v>
      </c>
      <c r="K271" s="65">
        <f t="shared" si="431"/>
        <v>-937.31748134000009</v>
      </c>
      <c r="L271" s="65">
        <f t="shared" si="431"/>
        <v>-976.19420119000006</v>
      </c>
      <c r="M271" s="63">
        <f>M272+M273</f>
        <v>-1307.4930828200004</v>
      </c>
      <c r="N271" s="65">
        <f t="shared" ref="N271:O271" si="432">N272+N273</f>
        <v>-1003.5516249900002</v>
      </c>
      <c r="O271" s="65">
        <f t="shared" si="432"/>
        <v>-303.94145782999999</v>
      </c>
      <c r="P271" s="62">
        <v>256</v>
      </c>
    </row>
    <row r="272" spans="1:16" ht="13.15" customHeight="1" x14ac:dyDescent="0.2">
      <c r="A272" s="60">
        <v>257</v>
      </c>
      <c r="B272" s="82" t="s">
        <v>11</v>
      </c>
      <c r="C272" s="16">
        <f t="shared" ref="C272:O273" si="433">C275+C303+C348</f>
        <v>2470.4156319999997</v>
      </c>
      <c r="D272" s="16">
        <f t="shared" si="433"/>
        <v>638.89992099999995</v>
      </c>
      <c r="E272" s="16">
        <f t="shared" si="433"/>
        <v>555.80906900000002</v>
      </c>
      <c r="F272" s="16">
        <f t="shared" si="433"/>
        <v>595.88801599999999</v>
      </c>
      <c r="G272" s="16">
        <f t="shared" si="433"/>
        <v>679.81862599999999</v>
      </c>
      <c r="H272" s="16">
        <f t="shared" si="433"/>
        <v>2356.8653789999998</v>
      </c>
      <c r="I272" s="16">
        <f t="shared" si="433"/>
        <v>674.44832299999996</v>
      </c>
      <c r="J272" s="16">
        <f t="shared" si="433"/>
        <v>542.11371499999996</v>
      </c>
      <c r="K272" s="16">
        <f t="shared" si="433"/>
        <v>653.32651099999998</v>
      </c>
      <c r="L272" s="16">
        <f t="shared" si="433"/>
        <v>486.97683000000006</v>
      </c>
      <c r="M272" s="16">
        <f t="shared" si="433"/>
        <v>912.10467143999995</v>
      </c>
      <c r="N272" s="16">
        <f t="shared" si="433"/>
        <v>470.14019156999984</v>
      </c>
      <c r="O272" s="16">
        <f t="shared" si="433"/>
        <v>441.96447986999999</v>
      </c>
      <c r="P272" s="62">
        <v>257</v>
      </c>
    </row>
    <row r="273" spans="1:16" ht="13.15" customHeight="1" x14ac:dyDescent="0.2">
      <c r="A273" s="60">
        <v>258</v>
      </c>
      <c r="B273" s="82" t="s">
        <v>12</v>
      </c>
      <c r="C273" s="16">
        <f t="shared" si="433"/>
        <v>-6384.91270033</v>
      </c>
      <c r="D273" s="16">
        <f t="shared" si="433"/>
        <v>-2240.1397412299998</v>
      </c>
      <c r="E273" s="16">
        <f t="shared" si="433"/>
        <v>-1442.27563861</v>
      </c>
      <c r="F273" s="16">
        <f t="shared" si="433"/>
        <v>-1619.98708012</v>
      </c>
      <c r="G273" s="16">
        <f t="shared" si="433"/>
        <v>-1082.51024037</v>
      </c>
      <c r="H273" s="16">
        <f t="shared" si="433"/>
        <v>-6245.9761893300001</v>
      </c>
      <c r="I273" s="16">
        <f t="shared" si="433"/>
        <v>-1560.5552869100002</v>
      </c>
      <c r="J273" s="16">
        <f t="shared" si="433"/>
        <v>-1631.60587889</v>
      </c>
      <c r="K273" s="16">
        <f t="shared" si="433"/>
        <v>-1590.6439923400001</v>
      </c>
      <c r="L273" s="16">
        <f t="shared" si="433"/>
        <v>-1463.1710311900001</v>
      </c>
      <c r="M273" s="16">
        <f t="shared" si="433"/>
        <v>-2219.5977542600003</v>
      </c>
      <c r="N273" s="16">
        <f t="shared" si="433"/>
        <v>-1473.69181656</v>
      </c>
      <c r="O273" s="16">
        <f t="shared" si="433"/>
        <v>-745.90593769999998</v>
      </c>
      <c r="P273" s="62">
        <v>258</v>
      </c>
    </row>
    <row r="274" spans="1:16" ht="13.5" customHeight="1" x14ac:dyDescent="0.2">
      <c r="A274" s="60">
        <v>259</v>
      </c>
      <c r="B274" s="86" t="s">
        <v>180</v>
      </c>
      <c r="C274" s="63">
        <f>C275+C276</f>
        <v>-3392.1322003299997</v>
      </c>
      <c r="D274" s="65">
        <f t="shared" ref="D274:G274" si="434">D275+D276</f>
        <v>-1367.7871412299999</v>
      </c>
      <c r="E274" s="65">
        <f t="shared" si="434"/>
        <v>-880.90333860999999</v>
      </c>
      <c r="F274" s="65">
        <f t="shared" si="434"/>
        <v>-760.9634801200001</v>
      </c>
      <c r="G274" s="65">
        <f t="shared" si="434"/>
        <v>-382.47824037000004</v>
      </c>
      <c r="H274" s="63">
        <f>H275+H276</f>
        <v>-3409.3932773300003</v>
      </c>
      <c r="I274" s="65">
        <f t="shared" ref="I274:L274" si="435">I275+I276</f>
        <v>-693.18668491000005</v>
      </c>
      <c r="J274" s="65">
        <f t="shared" si="435"/>
        <v>-1079.6195168900001</v>
      </c>
      <c r="K274" s="65">
        <f t="shared" si="435"/>
        <v>-690.29710034000004</v>
      </c>
      <c r="L274" s="65">
        <f t="shared" si="435"/>
        <v>-946.28997518999995</v>
      </c>
      <c r="M274" s="63">
        <f>M275+M276</f>
        <v>-849.27848591999998</v>
      </c>
      <c r="N274" s="65">
        <f t="shared" ref="N274:O274" si="436">N275+N276</f>
        <v>-611.80325962999996</v>
      </c>
      <c r="O274" s="65">
        <f t="shared" si="436"/>
        <v>-237.47522628999997</v>
      </c>
      <c r="P274" s="62">
        <v>259</v>
      </c>
    </row>
    <row r="275" spans="1:16" ht="13.15" customHeight="1" x14ac:dyDescent="0.2">
      <c r="A275" s="60">
        <v>260</v>
      </c>
      <c r="B275" s="82" t="s">
        <v>11</v>
      </c>
      <c r="C275" s="16">
        <f t="shared" ref="C275:O276" si="437">C278+C300</f>
        <v>542.58029999999997</v>
      </c>
      <c r="D275" s="16">
        <f t="shared" si="437"/>
        <v>173.89479999999998</v>
      </c>
      <c r="E275" s="16">
        <f t="shared" si="437"/>
        <v>97.907600000000002</v>
      </c>
      <c r="F275" s="16">
        <f t="shared" si="437"/>
        <v>102.3723</v>
      </c>
      <c r="G275" s="16">
        <f t="shared" si="437"/>
        <v>168.40559999999999</v>
      </c>
      <c r="H275" s="16">
        <f t="shared" si="437"/>
        <v>235.66898500000002</v>
      </c>
      <c r="I275" s="16">
        <f t="shared" si="437"/>
        <v>97.790751999999998</v>
      </c>
      <c r="J275" s="16">
        <f t="shared" si="437"/>
        <v>2.600454</v>
      </c>
      <c r="K275" s="16">
        <f t="shared" si="437"/>
        <v>134.211027</v>
      </c>
      <c r="L275" s="16">
        <f t="shared" si="437"/>
        <v>1.0667519999999999</v>
      </c>
      <c r="M275" s="16">
        <f t="shared" si="437"/>
        <v>141.88425683000003</v>
      </c>
      <c r="N275" s="16">
        <f t="shared" si="437"/>
        <v>111.01876786000001</v>
      </c>
      <c r="O275" s="16">
        <f t="shared" si="437"/>
        <v>30.865488970000001</v>
      </c>
      <c r="P275" s="62">
        <v>260</v>
      </c>
    </row>
    <row r="276" spans="1:16" ht="13.15" customHeight="1" x14ac:dyDescent="0.2">
      <c r="A276" s="60">
        <v>261</v>
      </c>
      <c r="B276" s="82" t="s">
        <v>12</v>
      </c>
      <c r="C276" s="16">
        <f t="shared" si="437"/>
        <v>-3934.7125003299998</v>
      </c>
      <c r="D276" s="16">
        <f t="shared" si="437"/>
        <v>-1541.6819412299999</v>
      </c>
      <c r="E276" s="16">
        <f t="shared" si="437"/>
        <v>-978.81093860999999</v>
      </c>
      <c r="F276" s="16">
        <f t="shared" si="437"/>
        <v>-863.33578012000009</v>
      </c>
      <c r="G276" s="16">
        <f t="shared" si="437"/>
        <v>-550.88384037000003</v>
      </c>
      <c r="H276" s="16">
        <f t="shared" si="437"/>
        <v>-3645.0622623300005</v>
      </c>
      <c r="I276" s="16">
        <f t="shared" si="437"/>
        <v>-790.97743691000005</v>
      </c>
      <c r="J276" s="16">
        <f t="shared" si="437"/>
        <v>-1082.21997089</v>
      </c>
      <c r="K276" s="16">
        <f t="shared" si="437"/>
        <v>-824.5081273400001</v>
      </c>
      <c r="L276" s="16">
        <f t="shared" si="437"/>
        <v>-947.3567271899999</v>
      </c>
      <c r="M276" s="16">
        <f t="shared" si="437"/>
        <v>-991.16274275000001</v>
      </c>
      <c r="N276" s="16">
        <f t="shared" si="437"/>
        <v>-722.82202748999998</v>
      </c>
      <c r="O276" s="16">
        <f t="shared" si="437"/>
        <v>-268.34071525999997</v>
      </c>
      <c r="P276" s="62">
        <v>261</v>
      </c>
    </row>
    <row r="277" spans="1:16" ht="13.15" customHeight="1" x14ac:dyDescent="0.2">
      <c r="A277" s="60">
        <v>262</v>
      </c>
      <c r="B277" s="87" t="s">
        <v>181</v>
      </c>
      <c r="C277" s="16">
        <f>C278+C279</f>
        <v>-3392.1322003299997</v>
      </c>
      <c r="D277" s="13">
        <f t="shared" ref="D277:G277" si="438">D278+D279</f>
        <v>-1367.7871412299999</v>
      </c>
      <c r="E277" s="13">
        <f t="shared" si="438"/>
        <v>-880.90333860999999</v>
      </c>
      <c r="F277" s="13">
        <f t="shared" si="438"/>
        <v>-760.9634801200001</v>
      </c>
      <c r="G277" s="13">
        <f t="shared" si="438"/>
        <v>-382.47824037000004</v>
      </c>
      <c r="H277" s="16">
        <f>H278+H279</f>
        <v>-3409.3932773300003</v>
      </c>
      <c r="I277" s="13">
        <f t="shared" ref="I277:L277" si="439">I278+I279</f>
        <v>-693.18668491000005</v>
      </c>
      <c r="J277" s="13">
        <f t="shared" si="439"/>
        <v>-1079.6195168900001</v>
      </c>
      <c r="K277" s="13">
        <f t="shared" si="439"/>
        <v>-690.29710034000004</v>
      </c>
      <c r="L277" s="13">
        <f t="shared" si="439"/>
        <v>-946.28997518999995</v>
      </c>
      <c r="M277" s="16">
        <f>M278+M279</f>
        <v>-849.27848591999998</v>
      </c>
      <c r="N277" s="13">
        <f t="shared" ref="N277:O277" si="440">N278+N279</f>
        <v>-611.80325962999996</v>
      </c>
      <c r="O277" s="13">
        <f t="shared" si="440"/>
        <v>-237.47522628999997</v>
      </c>
      <c r="P277" s="62">
        <v>262</v>
      </c>
    </row>
    <row r="278" spans="1:16" ht="13.15" customHeight="1" x14ac:dyDescent="0.2">
      <c r="A278" s="60">
        <v>263</v>
      </c>
      <c r="B278" s="82" t="s">
        <v>11</v>
      </c>
      <c r="C278" s="16">
        <f>C281+C293</f>
        <v>542.58029999999997</v>
      </c>
      <c r="D278" s="16">
        <f t="shared" ref="D278:G278" si="441">D281+D293</f>
        <v>173.89479999999998</v>
      </c>
      <c r="E278" s="16">
        <f t="shared" si="441"/>
        <v>97.907600000000002</v>
      </c>
      <c r="F278" s="16">
        <f t="shared" si="441"/>
        <v>102.3723</v>
      </c>
      <c r="G278" s="16">
        <f t="shared" si="441"/>
        <v>168.40559999999999</v>
      </c>
      <c r="H278" s="16">
        <f>H281+H293</f>
        <v>235.66898500000002</v>
      </c>
      <c r="I278" s="16">
        <f t="shared" ref="I278:L278" si="442">I281+I293</f>
        <v>97.790751999999998</v>
      </c>
      <c r="J278" s="16">
        <f t="shared" si="442"/>
        <v>2.600454</v>
      </c>
      <c r="K278" s="16">
        <f t="shared" si="442"/>
        <v>134.211027</v>
      </c>
      <c r="L278" s="16">
        <f t="shared" si="442"/>
        <v>1.0667519999999999</v>
      </c>
      <c r="M278" s="16">
        <f>M281+M293</f>
        <v>141.88425683000003</v>
      </c>
      <c r="N278" s="16">
        <f t="shared" ref="N278:O278" si="443">N281+N293</f>
        <v>111.01876786000001</v>
      </c>
      <c r="O278" s="16">
        <f t="shared" si="443"/>
        <v>30.865488970000001</v>
      </c>
      <c r="P278" s="62">
        <v>263</v>
      </c>
    </row>
    <row r="279" spans="1:16" ht="13.15" customHeight="1" x14ac:dyDescent="0.2">
      <c r="A279" s="60">
        <v>264</v>
      </c>
      <c r="B279" s="82" t="s">
        <v>12</v>
      </c>
      <c r="C279" s="16">
        <f>C287+C294</f>
        <v>-3934.7125003299998</v>
      </c>
      <c r="D279" s="16">
        <f t="shared" ref="D279:G279" si="444">D287+D294</f>
        <v>-1541.6819412299999</v>
      </c>
      <c r="E279" s="16">
        <f t="shared" si="444"/>
        <v>-978.81093860999999</v>
      </c>
      <c r="F279" s="16">
        <f t="shared" si="444"/>
        <v>-863.33578012000009</v>
      </c>
      <c r="G279" s="16">
        <f t="shared" si="444"/>
        <v>-550.88384037000003</v>
      </c>
      <c r="H279" s="16">
        <f>H287+H294</f>
        <v>-3645.0622623300005</v>
      </c>
      <c r="I279" s="16">
        <f t="shared" ref="I279:L279" si="445">I287+I294</f>
        <v>-790.97743691000005</v>
      </c>
      <c r="J279" s="16">
        <f t="shared" si="445"/>
        <v>-1082.21997089</v>
      </c>
      <c r="K279" s="16">
        <f t="shared" si="445"/>
        <v>-824.5081273400001</v>
      </c>
      <c r="L279" s="16">
        <f t="shared" si="445"/>
        <v>-947.3567271899999</v>
      </c>
      <c r="M279" s="16">
        <f>M287+M294</f>
        <v>-991.16274275000001</v>
      </c>
      <c r="N279" s="16">
        <f t="shared" ref="N279:O279" si="446">N287+N294</f>
        <v>-722.82202748999998</v>
      </c>
      <c r="O279" s="16">
        <f t="shared" si="446"/>
        <v>-268.34071525999997</v>
      </c>
      <c r="P279" s="62">
        <v>264</v>
      </c>
    </row>
    <row r="280" spans="1:16" ht="13.15" customHeight="1" x14ac:dyDescent="0.2">
      <c r="A280" s="60">
        <v>265</v>
      </c>
      <c r="B280" s="89" t="s">
        <v>182</v>
      </c>
      <c r="C280" s="16">
        <f>C281+C287</f>
        <v>-1492.2856288399998</v>
      </c>
      <c r="D280" s="16">
        <f t="shared" ref="D280:G280" si="447">D281+D287</f>
        <v>-906.81948892999981</v>
      </c>
      <c r="E280" s="16">
        <f t="shared" si="447"/>
        <v>-241.75419564999999</v>
      </c>
      <c r="F280" s="16">
        <f t="shared" si="447"/>
        <v>-233.01753068000005</v>
      </c>
      <c r="G280" s="16">
        <f t="shared" si="447"/>
        <v>-110.69441358</v>
      </c>
      <c r="H280" s="16">
        <f>H281+H287</f>
        <v>-1135.66703353</v>
      </c>
      <c r="I280" s="16">
        <f t="shared" ref="I280:L280" si="448">I281+I287</f>
        <v>-559.55574790000003</v>
      </c>
      <c r="J280" s="16">
        <f t="shared" si="448"/>
        <v>-124.82711325000001</v>
      </c>
      <c r="K280" s="16">
        <f t="shared" si="448"/>
        <v>19.192484159999992</v>
      </c>
      <c r="L280" s="16">
        <f t="shared" si="448"/>
        <v>-470.47665653999996</v>
      </c>
      <c r="M280" s="16">
        <f>M281+M287</f>
        <v>-216.92784637999995</v>
      </c>
      <c r="N280" s="16">
        <f t="shared" ref="N280:O280" si="449">N281+N287</f>
        <v>84.115085530000002</v>
      </c>
      <c r="O280" s="16">
        <f t="shared" si="449"/>
        <v>-301.04293190999999</v>
      </c>
      <c r="P280" s="62">
        <v>265</v>
      </c>
    </row>
    <row r="281" spans="1:16" ht="13.15" customHeight="1" x14ac:dyDescent="0.2">
      <c r="A281" s="60">
        <v>266</v>
      </c>
      <c r="B281" s="82" t="s">
        <v>11</v>
      </c>
      <c r="C281" s="14">
        <f>C282+C283+C284+C285</f>
        <v>542.58029999999997</v>
      </c>
      <c r="D281" s="14">
        <f t="shared" ref="D281:G281" si="450">D282+D283+D284+D285</f>
        <v>173.89479999999998</v>
      </c>
      <c r="E281" s="14">
        <f t="shared" si="450"/>
        <v>97.907600000000002</v>
      </c>
      <c r="F281" s="14">
        <f t="shared" si="450"/>
        <v>102.3723</v>
      </c>
      <c r="G281" s="14">
        <f t="shared" si="450"/>
        <v>168.40559999999999</v>
      </c>
      <c r="H281" s="14">
        <f>H282+H283+H284+H285</f>
        <v>235.66898500000002</v>
      </c>
      <c r="I281" s="14">
        <f t="shared" ref="I281:L281" si="451">I282+I283+I284+I285</f>
        <v>97.790751999999998</v>
      </c>
      <c r="J281" s="14">
        <f t="shared" si="451"/>
        <v>2.600454</v>
      </c>
      <c r="K281" s="14">
        <f t="shared" si="451"/>
        <v>134.211027</v>
      </c>
      <c r="L281" s="14">
        <f t="shared" si="451"/>
        <v>1.0667519999999999</v>
      </c>
      <c r="M281" s="14">
        <f>M282+M283+M284+M285</f>
        <v>141.88425683000003</v>
      </c>
      <c r="N281" s="14">
        <f t="shared" ref="N281:O281" si="452">N282+N283+N284+N285</f>
        <v>111.01876786000001</v>
      </c>
      <c r="O281" s="14">
        <f t="shared" si="452"/>
        <v>30.865488970000001</v>
      </c>
      <c r="P281" s="62">
        <v>266</v>
      </c>
    </row>
    <row r="282" spans="1:16" ht="13.15" customHeight="1" x14ac:dyDescent="0.2">
      <c r="A282" s="60">
        <v>267</v>
      </c>
      <c r="B282" s="90" t="s">
        <v>183</v>
      </c>
      <c r="C282" s="16">
        <f t="shared" ref="C282:C285" si="453">D282+E282+F282+G282</f>
        <v>430.05419999999998</v>
      </c>
      <c r="D282" s="16">
        <v>101.6557</v>
      </c>
      <c r="E282" s="16">
        <v>97.273200000000003</v>
      </c>
      <c r="F282" s="16">
        <v>96.104900000000001</v>
      </c>
      <c r="G282" s="16">
        <v>135.0204</v>
      </c>
      <c r="H282" s="16">
        <f t="shared" ref="H282:H285" si="454">I282+J282+K282+L282</f>
        <v>41.748158000000004</v>
      </c>
      <c r="I282" s="13">
        <v>36.473156000000003</v>
      </c>
      <c r="J282" s="13">
        <v>1.615038</v>
      </c>
      <c r="K282" s="13">
        <v>3.5800269999999998</v>
      </c>
      <c r="L282" s="13">
        <v>7.9936999999999994E-2</v>
      </c>
      <c r="M282" s="16">
        <f t="shared" ref="M282:M285" si="455">N282+O282</f>
        <v>30.302969820000001</v>
      </c>
      <c r="N282" s="13">
        <v>0.12840035</v>
      </c>
      <c r="O282" s="13">
        <v>30.174569470000002</v>
      </c>
      <c r="P282" s="62">
        <v>267</v>
      </c>
    </row>
    <row r="283" spans="1:16" ht="13.15" customHeight="1" x14ac:dyDescent="0.2">
      <c r="A283" s="60">
        <v>268</v>
      </c>
      <c r="B283" s="90" t="s">
        <v>184</v>
      </c>
      <c r="C283" s="16">
        <f t="shared" si="453"/>
        <v>112.52609999999999</v>
      </c>
      <c r="D283" s="16">
        <v>72.239099999999993</v>
      </c>
      <c r="E283" s="16">
        <v>0.63439999999999996</v>
      </c>
      <c r="F283" s="16">
        <v>6.2674000000000003</v>
      </c>
      <c r="G283" s="16">
        <v>33.385199999999998</v>
      </c>
      <c r="H283" s="16">
        <f t="shared" si="454"/>
        <v>193.920827</v>
      </c>
      <c r="I283" s="13">
        <v>61.317596000000002</v>
      </c>
      <c r="J283" s="13">
        <v>0.98541599999999996</v>
      </c>
      <c r="K283" s="13">
        <v>130.631</v>
      </c>
      <c r="L283" s="13">
        <v>0.986815</v>
      </c>
      <c r="M283" s="16">
        <f t="shared" si="455"/>
        <v>111.58128701000001</v>
      </c>
      <c r="N283" s="13">
        <v>110.89036751</v>
      </c>
      <c r="O283" s="13">
        <v>0.69091950000000002</v>
      </c>
      <c r="P283" s="62">
        <v>268</v>
      </c>
    </row>
    <row r="284" spans="1:16" ht="13.15" customHeight="1" x14ac:dyDescent="0.2">
      <c r="A284" s="60">
        <v>269</v>
      </c>
      <c r="B284" s="90" t="s">
        <v>185</v>
      </c>
      <c r="C284" s="16">
        <f t="shared" si="453"/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f t="shared" si="454"/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f t="shared" si="455"/>
        <v>0</v>
      </c>
      <c r="N284" s="16">
        <v>0</v>
      </c>
      <c r="O284" s="16">
        <v>0</v>
      </c>
      <c r="P284" s="62">
        <v>269</v>
      </c>
    </row>
    <row r="285" spans="1:16" ht="13.15" customHeight="1" x14ac:dyDescent="0.2">
      <c r="A285" s="60">
        <v>270</v>
      </c>
      <c r="B285" s="90" t="s">
        <v>186</v>
      </c>
      <c r="C285" s="16">
        <f t="shared" si="453"/>
        <v>0</v>
      </c>
      <c r="D285" s="16">
        <v>0</v>
      </c>
      <c r="E285" s="16">
        <v>0</v>
      </c>
      <c r="F285" s="16">
        <v>0</v>
      </c>
      <c r="G285" s="16">
        <v>0</v>
      </c>
      <c r="H285" s="16">
        <f t="shared" si="454"/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f t="shared" si="455"/>
        <v>0</v>
      </c>
      <c r="N285" s="16">
        <v>0</v>
      </c>
      <c r="O285" s="16">
        <v>0</v>
      </c>
      <c r="P285" s="62">
        <v>270</v>
      </c>
    </row>
    <row r="286" spans="1:16" ht="12.75" customHeight="1" x14ac:dyDescent="0.2">
      <c r="A286" s="60"/>
      <c r="B286" s="84" t="s">
        <v>378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62"/>
    </row>
    <row r="287" spans="1:16" ht="12.95" customHeight="1" x14ac:dyDescent="0.2">
      <c r="A287" s="60">
        <v>271</v>
      </c>
      <c r="B287" s="82" t="s">
        <v>12</v>
      </c>
      <c r="C287" s="14">
        <f>C288+C289+C290+C291</f>
        <v>-2034.8659288399999</v>
      </c>
      <c r="D287" s="14">
        <f t="shared" ref="D287:G287" si="456">D288+D289+D290+D291</f>
        <v>-1080.7142889299998</v>
      </c>
      <c r="E287" s="14">
        <f t="shared" si="456"/>
        <v>-339.66179564999999</v>
      </c>
      <c r="F287" s="14">
        <f t="shared" si="456"/>
        <v>-335.38983068000005</v>
      </c>
      <c r="G287" s="14">
        <f t="shared" si="456"/>
        <v>-279.10001358</v>
      </c>
      <c r="H287" s="14">
        <f>H288+H289+H290+H291</f>
        <v>-1371.33601853</v>
      </c>
      <c r="I287" s="14">
        <f t="shared" ref="I287:L287" si="457">I288+I289+I290+I291</f>
        <v>-657.34649990000003</v>
      </c>
      <c r="J287" s="14">
        <f t="shared" si="457"/>
        <v>-127.42756725000001</v>
      </c>
      <c r="K287" s="14">
        <f t="shared" si="457"/>
        <v>-115.01854284000001</v>
      </c>
      <c r="L287" s="14">
        <f t="shared" si="457"/>
        <v>-471.54340853999997</v>
      </c>
      <c r="M287" s="14">
        <f>M288+M289+M290+M291</f>
        <v>-358.81210320999998</v>
      </c>
      <c r="N287" s="14">
        <f t="shared" ref="N287:O287" si="458">N288+N289+N290+N291</f>
        <v>-26.903682330000009</v>
      </c>
      <c r="O287" s="14">
        <f t="shared" si="458"/>
        <v>-331.90842087999999</v>
      </c>
      <c r="P287" s="62">
        <v>271</v>
      </c>
    </row>
    <row r="288" spans="1:16" ht="12.95" customHeight="1" x14ac:dyDescent="0.2">
      <c r="A288" s="60">
        <v>272</v>
      </c>
      <c r="B288" s="90" t="s">
        <v>183</v>
      </c>
      <c r="C288" s="16">
        <f t="shared" ref="C288:C291" si="459">D288+E288+F288+G288</f>
        <v>-611.09690000000001</v>
      </c>
      <c r="D288" s="16">
        <v>-360.5951</v>
      </c>
      <c r="E288" s="16">
        <v>-4.8201000000000001</v>
      </c>
      <c r="F288" s="16">
        <v>-61.619799999999998</v>
      </c>
      <c r="G288" s="16">
        <v>-184.06190000000001</v>
      </c>
      <c r="H288" s="16">
        <f t="shared" ref="H288:H291" si="460">I288+J288+K288+L288</f>
        <v>-454.04812499999997</v>
      </c>
      <c r="I288" s="13">
        <v>-80.219965000000002</v>
      </c>
      <c r="J288" s="13">
        <v>-36.311079999999997</v>
      </c>
      <c r="K288" s="13">
        <v>-22.622458999999999</v>
      </c>
      <c r="L288" s="13">
        <v>-314.89462099999997</v>
      </c>
      <c r="M288" s="16">
        <f t="shared" ref="M288:M291" si="461">N288+O288</f>
        <v>-304.49631054999998</v>
      </c>
      <c r="N288" s="13">
        <v>-8.9264378700000009</v>
      </c>
      <c r="O288" s="13">
        <v>-295.56987268</v>
      </c>
      <c r="P288" s="62">
        <v>272</v>
      </c>
    </row>
    <row r="289" spans="1:16" ht="12.95" customHeight="1" x14ac:dyDescent="0.2">
      <c r="A289" s="60">
        <v>273</v>
      </c>
      <c r="B289" s="90" t="s">
        <v>184</v>
      </c>
      <c r="C289" s="16">
        <f t="shared" si="459"/>
        <v>-107.07710000000002</v>
      </c>
      <c r="D289" s="12">
        <v>-99.652000000000001</v>
      </c>
      <c r="E289" s="12">
        <v>-18.083200000000001</v>
      </c>
      <c r="F289" s="12">
        <v>-9.9093999999999998</v>
      </c>
      <c r="G289" s="12">
        <v>20.567499999999999</v>
      </c>
      <c r="H289" s="16">
        <f t="shared" si="460"/>
        <v>-73.932804000000004</v>
      </c>
      <c r="I289" s="16">
        <v>-22.703842000000002</v>
      </c>
      <c r="J289" s="16">
        <v>-8.9430379999999996</v>
      </c>
      <c r="K289" s="16">
        <v>-7.0024309999999996</v>
      </c>
      <c r="L289" s="16">
        <v>-35.283493</v>
      </c>
      <c r="M289" s="16">
        <f t="shared" si="461"/>
        <v>-25.109755690000007</v>
      </c>
      <c r="N289" s="16">
        <v>-16.60324446000001</v>
      </c>
      <c r="O289" s="16">
        <v>-8.5065112299999992</v>
      </c>
      <c r="P289" s="62">
        <v>273</v>
      </c>
    </row>
    <row r="290" spans="1:16" ht="12.95" customHeight="1" x14ac:dyDescent="0.2">
      <c r="A290" s="60">
        <v>274</v>
      </c>
      <c r="B290" s="90" t="s">
        <v>185</v>
      </c>
      <c r="C290" s="16">
        <f t="shared" si="459"/>
        <v>-184.51305922</v>
      </c>
      <c r="D290" s="16">
        <v>-39.25174921</v>
      </c>
      <c r="E290" s="16">
        <v>-32.709825449999997</v>
      </c>
      <c r="F290" s="16">
        <v>-57.985585569999998</v>
      </c>
      <c r="G290" s="16">
        <v>-54.565898990000001</v>
      </c>
      <c r="H290" s="16">
        <f t="shared" si="460"/>
        <v>-175.60122149</v>
      </c>
      <c r="I290" s="15">
        <v>-49.164078570000001</v>
      </c>
      <c r="J290" s="15">
        <v>-46.086581940000002</v>
      </c>
      <c r="K290" s="15">
        <v>-40.184836740000001</v>
      </c>
      <c r="L290" s="15">
        <v>-40.165724240000003</v>
      </c>
      <c r="M290" s="16">
        <f t="shared" si="461"/>
        <v>5.9999999999999995E-8</v>
      </c>
      <c r="N290" s="15">
        <v>0</v>
      </c>
      <c r="O290" s="15">
        <v>5.9999999999999995E-8</v>
      </c>
      <c r="P290" s="62">
        <v>274</v>
      </c>
    </row>
    <row r="291" spans="1:16" ht="12.95" customHeight="1" x14ac:dyDescent="0.2">
      <c r="A291" s="60">
        <v>275</v>
      </c>
      <c r="B291" s="90" t="s">
        <v>186</v>
      </c>
      <c r="C291" s="16">
        <f t="shared" si="459"/>
        <v>-1132.1788696199999</v>
      </c>
      <c r="D291" s="15">
        <v>-581.21543971999995</v>
      </c>
      <c r="E291" s="15">
        <v>-284.0486702</v>
      </c>
      <c r="F291" s="15">
        <v>-205.87504511</v>
      </c>
      <c r="G291" s="15">
        <v>-61.039714590000003</v>
      </c>
      <c r="H291" s="16">
        <f t="shared" si="460"/>
        <v>-667.75386804000004</v>
      </c>
      <c r="I291" s="15">
        <v>-505.25861433</v>
      </c>
      <c r="J291" s="15">
        <v>-36.086867310000002</v>
      </c>
      <c r="K291" s="15">
        <v>-45.2088161</v>
      </c>
      <c r="L291" s="15">
        <v>-81.199570300000005</v>
      </c>
      <c r="M291" s="16">
        <f t="shared" si="461"/>
        <v>-29.206037029999997</v>
      </c>
      <c r="N291" s="15">
        <v>-1.3740000000000001</v>
      </c>
      <c r="O291" s="15">
        <v>-27.832037029999999</v>
      </c>
      <c r="P291" s="62">
        <v>275</v>
      </c>
    </row>
    <row r="292" spans="1:16" ht="13.15" customHeight="1" x14ac:dyDescent="0.2">
      <c r="A292" s="60">
        <v>276</v>
      </c>
      <c r="B292" s="89" t="s">
        <v>187</v>
      </c>
      <c r="C292" s="16">
        <f>C293+C294</f>
        <v>-1899.8465714900001</v>
      </c>
      <c r="D292" s="13">
        <f t="shared" ref="D292:G292" si="462">D293+D294</f>
        <v>-460.96765230000005</v>
      </c>
      <c r="E292" s="13">
        <f t="shared" si="462"/>
        <v>-639.14914296000006</v>
      </c>
      <c r="F292" s="13">
        <f t="shared" si="462"/>
        <v>-527.94594944000005</v>
      </c>
      <c r="G292" s="13">
        <f t="shared" si="462"/>
        <v>-271.78382679000003</v>
      </c>
      <c r="H292" s="16">
        <f>H293+H294</f>
        <v>-2273.7262438000002</v>
      </c>
      <c r="I292" s="13">
        <f t="shared" ref="I292:L292" si="463">I293+I294</f>
        <v>-133.63093701000003</v>
      </c>
      <c r="J292" s="13">
        <f t="shared" si="463"/>
        <v>-954.79240363999997</v>
      </c>
      <c r="K292" s="13">
        <f t="shared" si="463"/>
        <v>-709.48958450000009</v>
      </c>
      <c r="L292" s="13">
        <f t="shared" si="463"/>
        <v>-475.81331864999999</v>
      </c>
      <c r="M292" s="16">
        <f>M293+M294</f>
        <v>-632.35063953999997</v>
      </c>
      <c r="N292" s="13">
        <f t="shared" ref="N292:O292" si="464">N293+N294</f>
        <v>-695.91834515999994</v>
      </c>
      <c r="O292" s="13">
        <f t="shared" si="464"/>
        <v>63.567705620000005</v>
      </c>
      <c r="P292" s="62">
        <v>276</v>
      </c>
    </row>
    <row r="293" spans="1:16" ht="12.95" customHeight="1" x14ac:dyDescent="0.2">
      <c r="A293" s="60">
        <v>277</v>
      </c>
      <c r="B293" s="82" t="s">
        <v>11</v>
      </c>
      <c r="C293" s="16">
        <f t="shared" ref="C293" si="465">D293+E293+F293+G293</f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f t="shared" ref="H293" si="466">I293+J293+K293+L293</f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f>N293+O293</f>
        <v>0</v>
      </c>
      <c r="N293" s="16">
        <v>0</v>
      </c>
      <c r="O293" s="16">
        <v>0</v>
      </c>
      <c r="P293" s="62">
        <v>277</v>
      </c>
    </row>
    <row r="294" spans="1:16" ht="12.95" customHeight="1" x14ac:dyDescent="0.2">
      <c r="A294" s="60">
        <v>278</v>
      </c>
      <c r="B294" s="82" t="s">
        <v>12</v>
      </c>
      <c r="C294" s="14">
        <f>C295+C296+C297+C298</f>
        <v>-1899.8465714900001</v>
      </c>
      <c r="D294" s="14">
        <f t="shared" ref="D294:G294" si="467">D295+D296+D297+D298</f>
        <v>-460.96765230000005</v>
      </c>
      <c r="E294" s="14">
        <f t="shared" si="467"/>
        <v>-639.14914296000006</v>
      </c>
      <c r="F294" s="14">
        <f t="shared" si="467"/>
        <v>-527.94594944000005</v>
      </c>
      <c r="G294" s="14">
        <f t="shared" si="467"/>
        <v>-271.78382679000003</v>
      </c>
      <c r="H294" s="14">
        <f>H295+H296+H297+H298</f>
        <v>-2273.7262438000002</v>
      </c>
      <c r="I294" s="14">
        <f t="shared" ref="I294:L294" si="468">I295+I296+I297+I298</f>
        <v>-133.63093701000003</v>
      </c>
      <c r="J294" s="14">
        <f t="shared" si="468"/>
        <v>-954.79240363999997</v>
      </c>
      <c r="K294" s="14">
        <f t="shared" si="468"/>
        <v>-709.48958450000009</v>
      </c>
      <c r="L294" s="14">
        <f t="shared" si="468"/>
        <v>-475.81331864999999</v>
      </c>
      <c r="M294" s="14">
        <f>M295+M296+M297+M298</f>
        <v>-632.35063953999997</v>
      </c>
      <c r="N294" s="14">
        <f t="shared" ref="N294:O294" si="469">N295+N296+N297+N298</f>
        <v>-695.91834515999994</v>
      </c>
      <c r="O294" s="14">
        <f t="shared" si="469"/>
        <v>63.567705620000005</v>
      </c>
      <c r="P294" s="62">
        <v>278</v>
      </c>
    </row>
    <row r="295" spans="1:16" ht="12.95" customHeight="1" x14ac:dyDescent="0.2">
      <c r="A295" s="60">
        <v>279</v>
      </c>
      <c r="B295" s="90" t="s">
        <v>183</v>
      </c>
      <c r="C295" s="16">
        <f t="shared" ref="C295:C298" si="470">D295+E295+F295+G295</f>
        <v>-128.43310000000002</v>
      </c>
      <c r="D295" s="16">
        <v>169.21449999999999</v>
      </c>
      <c r="E295" s="16">
        <v>-171.89930000000001</v>
      </c>
      <c r="F295" s="16">
        <v>-135.83320000000001</v>
      </c>
      <c r="G295" s="16">
        <v>10.084899999999999</v>
      </c>
      <c r="H295" s="16">
        <f t="shared" ref="H295:H298" si="471">I295+J295+K295+L295</f>
        <v>-220.38157900000002</v>
      </c>
      <c r="I295" s="13">
        <v>-104.37561700000001</v>
      </c>
      <c r="J295" s="13">
        <v>-150.883951</v>
      </c>
      <c r="K295" s="13">
        <v>-166.73292900000001</v>
      </c>
      <c r="L295" s="13">
        <v>201.610918</v>
      </c>
      <c r="M295" s="16">
        <f t="shared" ref="M295:M298" si="472">N295+O295</f>
        <v>51.542566889999989</v>
      </c>
      <c r="N295" s="13">
        <v>-158.54465096000001</v>
      </c>
      <c r="O295" s="13">
        <v>210.08721785</v>
      </c>
      <c r="P295" s="62">
        <v>279</v>
      </c>
    </row>
    <row r="296" spans="1:16" ht="12.95" customHeight="1" x14ac:dyDescent="0.2">
      <c r="A296" s="60">
        <v>280</v>
      </c>
      <c r="B296" s="90" t="s">
        <v>184</v>
      </c>
      <c r="C296" s="16">
        <f t="shared" si="470"/>
        <v>-227.06259999999997</v>
      </c>
      <c r="D296" s="16">
        <v>-40.1753</v>
      </c>
      <c r="E296" s="16">
        <v>-36.431199999999997</v>
      </c>
      <c r="F296" s="16">
        <v>-56.805799999999998</v>
      </c>
      <c r="G296" s="16">
        <v>-93.650300000000001</v>
      </c>
      <c r="H296" s="16">
        <f t="shared" si="471"/>
        <v>-353.79014599999999</v>
      </c>
      <c r="I296" s="16">
        <v>-83.325183999999993</v>
      </c>
      <c r="J296" s="16">
        <v>-47.322082999999999</v>
      </c>
      <c r="K296" s="16">
        <v>-165.23043000000001</v>
      </c>
      <c r="L296" s="16">
        <v>-57.912449000000002</v>
      </c>
      <c r="M296" s="16">
        <f t="shared" si="472"/>
        <v>-147.83978517999998</v>
      </c>
      <c r="N296" s="16">
        <v>-122.68046819999998</v>
      </c>
      <c r="O296" s="16">
        <v>-25.15931698</v>
      </c>
      <c r="P296" s="62">
        <v>280</v>
      </c>
    </row>
    <row r="297" spans="1:16" ht="12.95" customHeight="1" x14ac:dyDescent="0.2">
      <c r="A297" s="60">
        <v>281</v>
      </c>
      <c r="B297" s="90" t="s">
        <v>185</v>
      </c>
      <c r="C297" s="16">
        <f t="shared" si="470"/>
        <v>-201.07246924999998</v>
      </c>
      <c r="D297" s="16">
        <v>-33.204642489999998</v>
      </c>
      <c r="E297" s="16">
        <v>-70.303600500000002</v>
      </c>
      <c r="F297" s="16">
        <v>-39.216993729999999</v>
      </c>
      <c r="G297" s="16">
        <v>-58.347232529999999</v>
      </c>
      <c r="H297" s="16">
        <f t="shared" si="471"/>
        <v>-215.65940318999998</v>
      </c>
      <c r="I297" s="13">
        <v>-68.080356949999995</v>
      </c>
      <c r="J297" s="13">
        <v>-16.777502259999999</v>
      </c>
      <c r="K297" s="13">
        <v>-61.664149969999997</v>
      </c>
      <c r="L297" s="13">
        <v>-69.137394009999994</v>
      </c>
      <c r="M297" s="16">
        <f t="shared" si="472"/>
        <v>-108.75584506</v>
      </c>
      <c r="N297" s="13">
        <v>-49.171762999999999</v>
      </c>
      <c r="O297" s="13">
        <v>-59.58408206</v>
      </c>
      <c r="P297" s="62">
        <v>281</v>
      </c>
    </row>
    <row r="298" spans="1:16" ht="12.95" customHeight="1" x14ac:dyDescent="0.2">
      <c r="A298" s="60">
        <v>282</v>
      </c>
      <c r="B298" s="90" t="s">
        <v>186</v>
      </c>
      <c r="C298" s="16">
        <f t="shared" si="470"/>
        <v>-1343.2784022400001</v>
      </c>
      <c r="D298" s="13">
        <v>-556.80220981000002</v>
      </c>
      <c r="E298" s="13">
        <v>-360.51504246000002</v>
      </c>
      <c r="F298" s="13">
        <v>-296.08995571000003</v>
      </c>
      <c r="G298" s="13">
        <v>-129.87119426000001</v>
      </c>
      <c r="H298" s="16">
        <f t="shared" si="471"/>
        <v>-1483.8951156100002</v>
      </c>
      <c r="I298" s="13">
        <v>122.15022094</v>
      </c>
      <c r="J298" s="13">
        <v>-739.80886738000004</v>
      </c>
      <c r="K298" s="13">
        <v>-315.86207553000003</v>
      </c>
      <c r="L298" s="13">
        <v>-550.37439363999999</v>
      </c>
      <c r="M298" s="16">
        <f t="shared" si="472"/>
        <v>-427.29757618999997</v>
      </c>
      <c r="N298" s="13">
        <v>-365.52146299999998</v>
      </c>
      <c r="O298" s="13">
        <v>-61.776113189999997</v>
      </c>
      <c r="P298" s="62">
        <v>282</v>
      </c>
    </row>
    <row r="299" spans="1:16" ht="13.15" customHeight="1" x14ac:dyDescent="0.2">
      <c r="A299" s="60">
        <v>283</v>
      </c>
      <c r="B299" s="87" t="s">
        <v>188</v>
      </c>
      <c r="C299" s="16">
        <f>C300+C301</f>
        <v>0</v>
      </c>
      <c r="D299" s="16">
        <f t="shared" ref="D299:G299" si="473">D300+D301</f>
        <v>0</v>
      </c>
      <c r="E299" s="16">
        <f t="shared" si="473"/>
        <v>0</v>
      </c>
      <c r="F299" s="16">
        <f t="shared" si="473"/>
        <v>0</v>
      </c>
      <c r="G299" s="16">
        <f t="shared" si="473"/>
        <v>0</v>
      </c>
      <c r="H299" s="16">
        <f>H300+H301</f>
        <v>0</v>
      </c>
      <c r="I299" s="16">
        <f t="shared" ref="I299:L299" si="474">I300+I301</f>
        <v>0</v>
      </c>
      <c r="J299" s="16">
        <f t="shared" si="474"/>
        <v>0</v>
      </c>
      <c r="K299" s="16">
        <f t="shared" si="474"/>
        <v>0</v>
      </c>
      <c r="L299" s="16">
        <f t="shared" si="474"/>
        <v>0</v>
      </c>
      <c r="M299" s="16">
        <f>M300+M301</f>
        <v>0</v>
      </c>
      <c r="N299" s="16">
        <f t="shared" ref="N299:O299" si="475">N300+N301</f>
        <v>0</v>
      </c>
      <c r="O299" s="16">
        <f t="shared" si="475"/>
        <v>0</v>
      </c>
      <c r="P299" s="62">
        <v>283</v>
      </c>
    </row>
    <row r="300" spans="1:16" ht="12.95" customHeight="1" x14ac:dyDescent="0.2">
      <c r="A300" s="60">
        <v>284</v>
      </c>
      <c r="B300" s="82" t="s">
        <v>11</v>
      </c>
      <c r="C300" s="16">
        <f t="shared" ref="C300:C301" si="476">D300+E300+F300+G300</f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f t="shared" ref="H300:H301" si="477">I300+J300+K300+L300</f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f t="shared" ref="M300:M301" si="478">N300+O300</f>
        <v>0</v>
      </c>
      <c r="N300" s="16">
        <v>0</v>
      </c>
      <c r="O300" s="16">
        <v>0</v>
      </c>
      <c r="P300" s="62">
        <v>284</v>
      </c>
    </row>
    <row r="301" spans="1:16" ht="12.95" customHeight="1" x14ac:dyDescent="0.2">
      <c r="A301" s="60">
        <v>285</v>
      </c>
      <c r="B301" s="82" t="s">
        <v>12</v>
      </c>
      <c r="C301" s="16">
        <f t="shared" si="476"/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f t="shared" si="477"/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f t="shared" si="478"/>
        <v>0</v>
      </c>
      <c r="N301" s="16">
        <v>0</v>
      </c>
      <c r="O301" s="16">
        <v>0</v>
      </c>
      <c r="P301" s="62">
        <v>285</v>
      </c>
    </row>
    <row r="302" spans="1:16" ht="13.15" customHeight="1" x14ac:dyDescent="0.2">
      <c r="A302" s="60">
        <v>286</v>
      </c>
      <c r="B302" s="86" t="s">
        <v>189</v>
      </c>
      <c r="C302" s="63">
        <f>C303+C304</f>
        <v>-567.13546800000006</v>
      </c>
      <c r="D302" s="63">
        <f t="shared" ref="D302:G302" si="479">D303+D304</f>
        <v>-238.698579</v>
      </c>
      <c r="E302" s="63">
        <f t="shared" si="479"/>
        <v>-22.078231000000009</v>
      </c>
      <c r="F302" s="63">
        <f t="shared" si="479"/>
        <v>-268.092984</v>
      </c>
      <c r="G302" s="63">
        <f t="shared" si="479"/>
        <v>-38.265674000000004</v>
      </c>
      <c r="H302" s="63">
        <f>H303+H304</f>
        <v>-489.01240000000007</v>
      </c>
      <c r="I302" s="65">
        <f t="shared" ref="I302:L302" si="480">I303+I304</f>
        <v>-203.22489500000003</v>
      </c>
      <c r="J302" s="65">
        <f t="shared" si="480"/>
        <v>-22.184008000000006</v>
      </c>
      <c r="K302" s="65">
        <f t="shared" si="480"/>
        <v>-236.11261000000002</v>
      </c>
      <c r="L302" s="65">
        <f t="shared" si="480"/>
        <v>-27.490887000000001</v>
      </c>
      <c r="M302" s="63">
        <f>M303+M304</f>
        <v>-369.89536524000005</v>
      </c>
      <c r="N302" s="65">
        <f t="shared" ref="N302:O302" si="481">N303+N304</f>
        <v>-357.09194797999999</v>
      </c>
      <c r="O302" s="65">
        <f t="shared" si="481"/>
        <v>-12.803417259999989</v>
      </c>
      <c r="P302" s="62">
        <v>286</v>
      </c>
    </row>
    <row r="303" spans="1:16" ht="12.95" customHeight="1" x14ac:dyDescent="0.2">
      <c r="A303" s="60">
        <v>287</v>
      </c>
      <c r="B303" s="82" t="s">
        <v>11</v>
      </c>
      <c r="C303" s="16">
        <f>C306+C315</f>
        <v>281.72353199999998</v>
      </c>
      <c r="D303" s="16">
        <f t="shared" ref="D303:G304" si="482">D306+D315</f>
        <v>86.708620999999994</v>
      </c>
      <c r="E303" s="16">
        <f t="shared" si="482"/>
        <v>61.047969000000002</v>
      </c>
      <c r="F303" s="16">
        <f t="shared" si="482"/>
        <v>64.367716000000001</v>
      </c>
      <c r="G303" s="16">
        <f t="shared" si="482"/>
        <v>69.599226000000002</v>
      </c>
      <c r="H303" s="16">
        <f>H306+H315</f>
        <v>423.58389399999999</v>
      </c>
      <c r="I303" s="16">
        <f t="shared" ref="I303:L304" si="483">I306+I315</f>
        <v>132.32102699999999</v>
      </c>
      <c r="J303" s="16">
        <f t="shared" si="483"/>
        <v>99.903465999999995</v>
      </c>
      <c r="K303" s="16">
        <f t="shared" si="483"/>
        <v>97.559939</v>
      </c>
      <c r="L303" s="16">
        <f t="shared" si="483"/>
        <v>93.799461999999991</v>
      </c>
      <c r="M303" s="16">
        <f>M306+M315</f>
        <v>136.12229076</v>
      </c>
      <c r="N303" s="16">
        <f t="shared" ref="N303:O304" si="484">N306+N315</f>
        <v>14.020165769999995</v>
      </c>
      <c r="O303" s="16">
        <f t="shared" si="484"/>
        <v>122.10212499000001</v>
      </c>
      <c r="P303" s="62">
        <v>287</v>
      </c>
    </row>
    <row r="304" spans="1:16" ht="12.95" customHeight="1" x14ac:dyDescent="0.2">
      <c r="A304" s="60">
        <v>288</v>
      </c>
      <c r="B304" s="82" t="s">
        <v>12</v>
      </c>
      <c r="C304" s="16">
        <f>C307+C316</f>
        <v>-848.85900000000004</v>
      </c>
      <c r="D304" s="16">
        <f t="shared" si="482"/>
        <v>-325.40719999999999</v>
      </c>
      <c r="E304" s="16">
        <f t="shared" si="482"/>
        <v>-83.126200000000011</v>
      </c>
      <c r="F304" s="16">
        <f t="shared" si="482"/>
        <v>-332.46070000000003</v>
      </c>
      <c r="G304" s="16">
        <f t="shared" si="482"/>
        <v>-107.86490000000001</v>
      </c>
      <c r="H304" s="16">
        <f>H307+H316</f>
        <v>-912.59629400000006</v>
      </c>
      <c r="I304" s="16">
        <f t="shared" si="483"/>
        <v>-335.54592200000002</v>
      </c>
      <c r="J304" s="16">
        <f t="shared" si="483"/>
        <v>-122.087474</v>
      </c>
      <c r="K304" s="16">
        <f t="shared" si="483"/>
        <v>-333.672549</v>
      </c>
      <c r="L304" s="16">
        <f t="shared" si="483"/>
        <v>-121.29034899999999</v>
      </c>
      <c r="M304" s="16">
        <f>M307+M316</f>
        <v>-506.01765600000004</v>
      </c>
      <c r="N304" s="16">
        <f t="shared" si="484"/>
        <v>-371.11211374999999</v>
      </c>
      <c r="O304" s="16">
        <f t="shared" si="484"/>
        <v>-134.90554225</v>
      </c>
      <c r="P304" s="62">
        <v>288</v>
      </c>
    </row>
    <row r="305" spans="1:142" ht="13.15" customHeight="1" x14ac:dyDescent="0.2">
      <c r="A305" s="60">
        <v>289</v>
      </c>
      <c r="B305" s="87" t="s">
        <v>190</v>
      </c>
      <c r="C305" s="16">
        <f>C306+C307</f>
        <v>7.6731999999999996</v>
      </c>
      <c r="D305" s="16">
        <f t="shared" ref="D305:G305" si="485">D306+D307</f>
        <v>1.0128999999999999</v>
      </c>
      <c r="E305" s="16">
        <f t="shared" si="485"/>
        <v>1.5106999999999999</v>
      </c>
      <c r="F305" s="16">
        <f t="shared" si="485"/>
        <v>2.4217</v>
      </c>
      <c r="G305" s="16">
        <f t="shared" si="485"/>
        <v>2.7279</v>
      </c>
      <c r="H305" s="16">
        <f>H306+H307</f>
        <v>10.030087999999999</v>
      </c>
      <c r="I305" s="16">
        <f t="shared" ref="I305:L305" si="486">I306+I307</f>
        <v>1.3737189999999999</v>
      </c>
      <c r="J305" s="16">
        <f t="shared" si="486"/>
        <v>1.5130779999999999</v>
      </c>
      <c r="K305" s="16">
        <f t="shared" si="486"/>
        <v>3.09118</v>
      </c>
      <c r="L305" s="16">
        <f t="shared" si="486"/>
        <v>4.052111</v>
      </c>
      <c r="M305" s="16">
        <f>M306+M307</f>
        <v>4.4606361400000001</v>
      </c>
      <c r="N305" s="16">
        <f t="shared" ref="N305:O305" si="487">N306+N307</f>
        <v>1.6372748100000001</v>
      </c>
      <c r="O305" s="16">
        <f t="shared" si="487"/>
        <v>2.82336133</v>
      </c>
      <c r="P305" s="62">
        <v>289</v>
      </c>
    </row>
    <row r="306" spans="1:142" ht="12.95" customHeight="1" x14ac:dyDescent="0.2">
      <c r="A306" s="60">
        <v>290</v>
      </c>
      <c r="B306" s="82" t="s">
        <v>11</v>
      </c>
      <c r="C306" s="16">
        <f>C312</f>
        <v>7.6731999999999996</v>
      </c>
      <c r="D306" s="16">
        <f t="shared" ref="D306:G306" si="488">D312</f>
        <v>1.0128999999999999</v>
      </c>
      <c r="E306" s="16">
        <f t="shared" si="488"/>
        <v>1.5106999999999999</v>
      </c>
      <c r="F306" s="16">
        <f t="shared" si="488"/>
        <v>2.4217</v>
      </c>
      <c r="G306" s="16">
        <f t="shared" si="488"/>
        <v>2.7279</v>
      </c>
      <c r="H306" s="16">
        <f>H312</f>
        <v>10.030087999999999</v>
      </c>
      <c r="I306" s="16">
        <f t="shared" ref="I306:L306" si="489">I312</f>
        <v>1.3737189999999999</v>
      </c>
      <c r="J306" s="16">
        <f t="shared" si="489"/>
        <v>1.5130779999999999</v>
      </c>
      <c r="K306" s="16">
        <f t="shared" si="489"/>
        <v>3.09118</v>
      </c>
      <c r="L306" s="16">
        <f t="shared" si="489"/>
        <v>4.052111</v>
      </c>
      <c r="M306" s="16">
        <f>M312</f>
        <v>4.4606361400000001</v>
      </c>
      <c r="N306" s="16">
        <f t="shared" ref="N306:O306" si="490">N312</f>
        <v>1.6372748100000001</v>
      </c>
      <c r="O306" s="16">
        <f t="shared" si="490"/>
        <v>2.82336133</v>
      </c>
      <c r="P306" s="62">
        <v>290</v>
      </c>
    </row>
    <row r="307" spans="1:142" ht="12.95" customHeight="1" x14ac:dyDescent="0.2">
      <c r="A307" s="60">
        <v>291</v>
      </c>
      <c r="B307" s="82" t="s">
        <v>12</v>
      </c>
      <c r="C307" s="14">
        <f>C308+C309+C310+C313</f>
        <v>0</v>
      </c>
      <c r="D307" s="14">
        <f t="shared" ref="D307:G307" si="491">D308+D309+D310+D313</f>
        <v>0</v>
      </c>
      <c r="E307" s="14">
        <f t="shared" si="491"/>
        <v>0</v>
      </c>
      <c r="F307" s="14">
        <f t="shared" si="491"/>
        <v>0</v>
      </c>
      <c r="G307" s="14">
        <f t="shared" si="491"/>
        <v>0</v>
      </c>
      <c r="H307" s="14">
        <f>H308+H309+H310+H313</f>
        <v>0</v>
      </c>
      <c r="I307" s="14">
        <f t="shared" ref="I307:L307" si="492">I308+I309+I310+I313</f>
        <v>0</v>
      </c>
      <c r="J307" s="14">
        <f t="shared" si="492"/>
        <v>0</v>
      </c>
      <c r="K307" s="14">
        <f t="shared" si="492"/>
        <v>0</v>
      </c>
      <c r="L307" s="14">
        <f t="shared" si="492"/>
        <v>0</v>
      </c>
      <c r="M307" s="14">
        <f>M308+M309+M310+M313</f>
        <v>0</v>
      </c>
      <c r="N307" s="14">
        <f t="shared" ref="N307:O307" si="493">N308+N309+N310+N313</f>
        <v>0</v>
      </c>
      <c r="O307" s="14">
        <f t="shared" si="493"/>
        <v>0</v>
      </c>
      <c r="P307" s="62">
        <v>291</v>
      </c>
    </row>
    <row r="308" spans="1:142" ht="13.15" customHeight="1" x14ac:dyDescent="0.2">
      <c r="A308" s="60">
        <v>292</v>
      </c>
      <c r="B308" s="89" t="s">
        <v>191</v>
      </c>
      <c r="C308" s="16">
        <f t="shared" ref="C308:C310" si="494">D308+E308+F308+G308</f>
        <v>0</v>
      </c>
      <c r="D308" s="16">
        <v>0</v>
      </c>
      <c r="E308" s="16">
        <v>0</v>
      </c>
      <c r="F308" s="16">
        <v>0</v>
      </c>
      <c r="G308" s="16">
        <v>0</v>
      </c>
      <c r="H308" s="16">
        <f t="shared" ref="H308:H310" si="495">I308+J308+K308+L308</f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f t="shared" ref="M308:M310" si="496">N308+O308</f>
        <v>0</v>
      </c>
      <c r="N308" s="16">
        <v>0</v>
      </c>
      <c r="O308" s="16">
        <v>0</v>
      </c>
      <c r="P308" s="62">
        <v>292</v>
      </c>
    </row>
    <row r="309" spans="1:142" ht="13.15" customHeight="1" x14ac:dyDescent="0.2">
      <c r="A309" s="60">
        <v>293</v>
      </c>
      <c r="B309" s="89" t="s">
        <v>192</v>
      </c>
      <c r="C309" s="16">
        <f t="shared" si="494"/>
        <v>0</v>
      </c>
      <c r="D309" s="16">
        <v>0</v>
      </c>
      <c r="E309" s="16">
        <v>0</v>
      </c>
      <c r="F309" s="16">
        <v>0</v>
      </c>
      <c r="G309" s="16">
        <v>0</v>
      </c>
      <c r="H309" s="16">
        <f t="shared" si="495"/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f t="shared" si="496"/>
        <v>0</v>
      </c>
      <c r="N309" s="16">
        <v>0</v>
      </c>
      <c r="O309" s="16">
        <v>0</v>
      </c>
      <c r="P309" s="62">
        <v>293</v>
      </c>
    </row>
    <row r="310" spans="1:142" ht="13.15" customHeight="1" x14ac:dyDescent="0.2">
      <c r="A310" s="60">
        <v>294</v>
      </c>
      <c r="B310" s="89" t="s">
        <v>193</v>
      </c>
      <c r="C310" s="16">
        <f t="shared" si="494"/>
        <v>0</v>
      </c>
      <c r="D310" s="16">
        <v>0</v>
      </c>
      <c r="E310" s="16">
        <v>0</v>
      </c>
      <c r="F310" s="16">
        <v>0</v>
      </c>
      <c r="G310" s="16">
        <v>0</v>
      </c>
      <c r="H310" s="16">
        <f t="shared" si="495"/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f t="shared" si="496"/>
        <v>0</v>
      </c>
      <c r="N310" s="16">
        <v>0</v>
      </c>
      <c r="O310" s="16">
        <v>0</v>
      </c>
      <c r="P310" s="62">
        <v>294</v>
      </c>
    </row>
    <row r="311" spans="1:142" ht="13.15" customHeight="1" x14ac:dyDescent="0.2">
      <c r="A311" s="60">
        <v>295</v>
      </c>
      <c r="B311" s="89" t="s">
        <v>194</v>
      </c>
      <c r="C311" s="16">
        <f>C312+C313</f>
        <v>7.6731999999999996</v>
      </c>
      <c r="D311" s="16">
        <f t="shared" ref="D311:G311" si="497">D312+D313</f>
        <v>1.0128999999999999</v>
      </c>
      <c r="E311" s="16">
        <f t="shared" si="497"/>
        <v>1.5106999999999999</v>
      </c>
      <c r="F311" s="16">
        <f t="shared" si="497"/>
        <v>2.4217</v>
      </c>
      <c r="G311" s="16">
        <f t="shared" si="497"/>
        <v>2.7279</v>
      </c>
      <c r="H311" s="16">
        <f>H312+H313</f>
        <v>10.030087999999999</v>
      </c>
      <c r="I311" s="16">
        <f t="shared" ref="I311:L311" si="498">I312+I313</f>
        <v>1.3737189999999999</v>
      </c>
      <c r="J311" s="16">
        <f t="shared" si="498"/>
        <v>1.5130779999999999</v>
      </c>
      <c r="K311" s="16">
        <f t="shared" si="498"/>
        <v>3.09118</v>
      </c>
      <c r="L311" s="16">
        <f t="shared" si="498"/>
        <v>4.052111</v>
      </c>
      <c r="M311" s="16">
        <f>M312+M313</f>
        <v>4.4606361400000001</v>
      </c>
      <c r="N311" s="16">
        <f t="shared" ref="N311:O311" si="499">N312+N313</f>
        <v>1.6372748100000001</v>
      </c>
      <c r="O311" s="16">
        <f t="shared" si="499"/>
        <v>2.82336133</v>
      </c>
      <c r="P311" s="62">
        <v>295</v>
      </c>
    </row>
    <row r="312" spans="1:142" ht="12.95" customHeight="1" x14ac:dyDescent="0.2">
      <c r="A312" s="60">
        <v>296</v>
      </c>
      <c r="B312" s="82" t="s">
        <v>11</v>
      </c>
      <c r="C312" s="16">
        <f t="shared" ref="C312:C313" si="500">D312+E312+F312+G312</f>
        <v>7.6731999999999996</v>
      </c>
      <c r="D312" s="12">
        <v>1.0128999999999999</v>
      </c>
      <c r="E312" s="12">
        <v>1.5106999999999999</v>
      </c>
      <c r="F312" s="12">
        <v>2.4217</v>
      </c>
      <c r="G312" s="12">
        <v>2.7279</v>
      </c>
      <c r="H312" s="16">
        <f t="shared" ref="H312:H313" si="501">I312+J312+K312+L312</f>
        <v>10.030087999999999</v>
      </c>
      <c r="I312" s="13">
        <v>1.3737189999999999</v>
      </c>
      <c r="J312" s="13">
        <v>1.5130779999999999</v>
      </c>
      <c r="K312" s="13">
        <v>3.09118</v>
      </c>
      <c r="L312" s="13">
        <v>4.052111</v>
      </c>
      <c r="M312" s="16">
        <f t="shared" ref="M312:M313" si="502">N312+O312</f>
        <v>4.4606361400000001</v>
      </c>
      <c r="N312" s="13">
        <v>1.6372748100000001</v>
      </c>
      <c r="O312" s="13">
        <v>2.82336133</v>
      </c>
      <c r="P312" s="62">
        <v>296</v>
      </c>
      <c r="EL312" s="44">
        <v>160.1</v>
      </c>
    </row>
    <row r="313" spans="1:142" ht="12.95" customHeight="1" x14ac:dyDescent="0.2">
      <c r="A313" s="60">
        <v>297</v>
      </c>
      <c r="B313" s="82" t="s">
        <v>12</v>
      </c>
      <c r="C313" s="16">
        <f t="shared" si="500"/>
        <v>0</v>
      </c>
      <c r="D313" s="16">
        <v>0</v>
      </c>
      <c r="E313" s="16">
        <v>0</v>
      </c>
      <c r="F313" s="16">
        <v>0</v>
      </c>
      <c r="G313" s="16">
        <v>0</v>
      </c>
      <c r="H313" s="16">
        <f t="shared" si="501"/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f t="shared" si="502"/>
        <v>0</v>
      </c>
      <c r="N313" s="16">
        <v>0</v>
      </c>
      <c r="O313" s="16">
        <v>0</v>
      </c>
      <c r="P313" s="62">
        <v>297</v>
      </c>
    </row>
    <row r="314" spans="1:142" ht="13.15" customHeight="1" x14ac:dyDescent="0.2">
      <c r="A314" s="60">
        <v>298</v>
      </c>
      <c r="B314" s="87" t="s">
        <v>195</v>
      </c>
      <c r="C314" s="16">
        <f>C315+C316</f>
        <v>-574.80866800000013</v>
      </c>
      <c r="D314" s="16">
        <f t="shared" ref="D314:G314" si="503">D315+D316</f>
        <v>-239.711479</v>
      </c>
      <c r="E314" s="16">
        <f t="shared" si="503"/>
        <v>-23.588931000000009</v>
      </c>
      <c r="F314" s="16">
        <f t="shared" si="503"/>
        <v>-270.51468400000005</v>
      </c>
      <c r="G314" s="16">
        <f t="shared" si="503"/>
        <v>-40.99357400000001</v>
      </c>
      <c r="H314" s="16">
        <f>H315+H316</f>
        <v>-499.04248800000005</v>
      </c>
      <c r="I314" s="16">
        <f t="shared" ref="I314:L314" si="504">I315+I316</f>
        <v>-204.59861400000003</v>
      </c>
      <c r="J314" s="16">
        <f t="shared" si="504"/>
        <v>-23.697085999999999</v>
      </c>
      <c r="K314" s="16">
        <f t="shared" si="504"/>
        <v>-239.20379</v>
      </c>
      <c r="L314" s="16">
        <f t="shared" si="504"/>
        <v>-31.542997999999997</v>
      </c>
      <c r="M314" s="16">
        <f>M315+M316</f>
        <v>-374.35600138000007</v>
      </c>
      <c r="N314" s="16">
        <f t="shared" ref="N314:O314" si="505">N315+N316</f>
        <v>-358.72922278999999</v>
      </c>
      <c r="O314" s="16">
        <f t="shared" si="505"/>
        <v>-15.626778589999986</v>
      </c>
      <c r="P314" s="62">
        <v>298</v>
      </c>
    </row>
    <row r="315" spans="1:142" ht="12.95" customHeight="1" x14ac:dyDescent="0.2">
      <c r="A315" s="60">
        <v>299</v>
      </c>
      <c r="B315" s="82" t="s">
        <v>11</v>
      </c>
      <c r="C315" s="16">
        <f>C318+C339</f>
        <v>274.05033199999997</v>
      </c>
      <c r="D315" s="16">
        <f t="shared" ref="D315:G316" si="506">D318+D339</f>
        <v>85.695720999999992</v>
      </c>
      <c r="E315" s="16">
        <f t="shared" si="506"/>
        <v>59.537269000000002</v>
      </c>
      <c r="F315" s="16">
        <f t="shared" si="506"/>
        <v>61.946016</v>
      </c>
      <c r="G315" s="16">
        <f t="shared" si="506"/>
        <v>66.871325999999996</v>
      </c>
      <c r="H315" s="16">
        <f>H318+H339</f>
        <v>413.55380600000001</v>
      </c>
      <c r="I315" s="16">
        <f t="shared" ref="I315:L316" si="507">I318+I339</f>
        <v>130.94730799999999</v>
      </c>
      <c r="J315" s="16">
        <f t="shared" si="507"/>
        <v>98.390388000000002</v>
      </c>
      <c r="K315" s="16">
        <f t="shared" si="507"/>
        <v>94.468759000000006</v>
      </c>
      <c r="L315" s="16">
        <f t="shared" si="507"/>
        <v>89.747350999999995</v>
      </c>
      <c r="M315" s="16">
        <f>M318+M339</f>
        <v>131.66165462000001</v>
      </c>
      <c r="N315" s="16">
        <f t="shared" ref="N315:O316" si="508">N318+N339</f>
        <v>12.382890959999994</v>
      </c>
      <c r="O315" s="16">
        <f t="shared" si="508"/>
        <v>119.27876366000001</v>
      </c>
      <c r="P315" s="62">
        <v>299</v>
      </c>
    </row>
    <row r="316" spans="1:142" ht="12.95" customHeight="1" x14ac:dyDescent="0.2">
      <c r="A316" s="60">
        <v>300</v>
      </c>
      <c r="B316" s="82" t="s">
        <v>12</v>
      </c>
      <c r="C316" s="16">
        <f>C319+C340</f>
        <v>-848.85900000000004</v>
      </c>
      <c r="D316" s="16">
        <f t="shared" si="506"/>
        <v>-325.40719999999999</v>
      </c>
      <c r="E316" s="16">
        <f t="shared" si="506"/>
        <v>-83.126200000000011</v>
      </c>
      <c r="F316" s="16">
        <f t="shared" si="506"/>
        <v>-332.46070000000003</v>
      </c>
      <c r="G316" s="16">
        <f t="shared" si="506"/>
        <v>-107.86490000000001</v>
      </c>
      <c r="H316" s="16">
        <f>H319+H340</f>
        <v>-912.59629400000006</v>
      </c>
      <c r="I316" s="16">
        <f t="shared" si="507"/>
        <v>-335.54592200000002</v>
      </c>
      <c r="J316" s="16">
        <f t="shared" si="507"/>
        <v>-122.087474</v>
      </c>
      <c r="K316" s="16">
        <f t="shared" si="507"/>
        <v>-333.672549</v>
      </c>
      <c r="L316" s="16">
        <f t="shared" si="507"/>
        <v>-121.29034899999999</v>
      </c>
      <c r="M316" s="16">
        <f>M319+M340</f>
        <v>-506.01765600000004</v>
      </c>
      <c r="N316" s="16">
        <f t="shared" si="508"/>
        <v>-371.11211374999999</v>
      </c>
      <c r="O316" s="16">
        <f t="shared" si="508"/>
        <v>-134.90554225</v>
      </c>
      <c r="P316" s="62">
        <v>300</v>
      </c>
    </row>
    <row r="317" spans="1:142" ht="13.15" customHeight="1" x14ac:dyDescent="0.2">
      <c r="A317" s="60">
        <v>301</v>
      </c>
      <c r="B317" s="89" t="s">
        <v>196</v>
      </c>
      <c r="C317" s="16">
        <f>C318+C319</f>
        <v>-602.52296799999999</v>
      </c>
      <c r="D317" s="16">
        <f t="shared" ref="D317:G317" si="509">D318+D319</f>
        <v>-247.676379</v>
      </c>
      <c r="E317" s="16">
        <f t="shared" si="509"/>
        <v>-29.464531000000008</v>
      </c>
      <c r="F317" s="16">
        <f t="shared" si="509"/>
        <v>-276.47118400000005</v>
      </c>
      <c r="G317" s="16">
        <f t="shared" si="509"/>
        <v>-48.910874000000007</v>
      </c>
      <c r="H317" s="16">
        <f>H318+H319</f>
        <v>-526.26821300000006</v>
      </c>
      <c r="I317" s="16">
        <f t="shared" ref="I317:L317" si="510">I318+I319</f>
        <v>-210.20009700000003</v>
      </c>
      <c r="J317" s="16">
        <f t="shared" si="510"/>
        <v>-29.935462000000001</v>
      </c>
      <c r="K317" s="16">
        <f t="shared" si="510"/>
        <v>-246.985904</v>
      </c>
      <c r="L317" s="16">
        <f t="shared" si="510"/>
        <v>-39.146749999999997</v>
      </c>
      <c r="M317" s="16">
        <f>M318+M319</f>
        <v>-383.95916991000001</v>
      </c>
      <c r="N317" s="16">
        <f t="shared" ref="N317:O317" si="511">N318+N319</f>
        <v>-363.21957801999997</v>
      </c>
      <c r="O317" s="16">
        <f t="shared" si="511"/>
        <v>-20.739591889999986</v>
      </c>
      <c r="P317" s="62">
        <v>301</v>
      </c>
    </row>
    <row r="318" spans="1:142" ht="12.95" customHeight="1" x14ac:dyDescent="0.2">
      <c r="A318" s="60">
        <v>302</v>
      </c>
      <c r="B318" s="82" t="s">
        <v>11</v>
      </c>
      <c r="C318" s="16">
        <f>C321+C324+C329+C336</f>
        <v>246.33603199999999</v>
      </c>
      <c r="D318" s="16">
        <f t="shared" ref="D318:G318" si="512">D321+D324+D329+D336</f>
        <v>77.730820999999992</v>
      </c>
      <c r="E318" s="16">
        <f t="shared" si="512"/>
        <v>53.661669000000003</v>
      </c>
      <c r="F318" s="16">
        <f t="shared" si="512"/>
        <v>55.989516000000002</v>
      </c>
      <c r="G318" s="16">
        <f t="shared" si="512"/>
        <v>58.954025999999999</v>
      </c>
      <c r="H318" s="16">
        <f>H321+H324+H329+H336</f>
        <v>386.328081</v>
      </c>
      <c r="I318" s="16">
        <f t="shared" ref="I318:L318" si="513">I321+I324+I329+I336</f>
        <v>125.345825</v>
      </c>
      <c r="J318" s="16">
        <f t="shared" si="513"/>
        <v>92.152011999999999</v>
      </c>
      <c r="K318" s="16">
        <f t="shared" si="513"/>
        <v>86.686644999999999</v>
      </c>
      <c r="L318" s="16">
        <f t="shared" si="513"/>
        <v>82.143598999999995</v>
      </c>
      <c r="M318" s="16">
        <f>M321+M324+M329+M336</f>
        <v>122.05848609</v>
      </c>
      <c r="N318" s="16">
        <f t="shared" ref="N318:O318" si="514">N321+N324+N329+N336</f>
        <v>7.8925357299999952</v>
      </c>
      <c r="O318" s="16">
        <f t="shared" si="514"/>
        <v>114.16595036000001</v>
      </c>
      <c r="P318" s="62">
        <v>302</v>
      </c>
    </row>
    <row r="319" spans="1:142" ht="12.95" customHeight="1" x14ac:dyDescent="0.2">
      <c r="A319" s="60">
        <v>303</v>
      </c>
      <c r="B319" s="82" t="s">
        <v>12</v>
      </c>
      <c r="C319" s="16">
        <f>C322+C325+C332+C337</f>
        <v>-848.85900000000004</v>
      </c>
      <c r="D319" s="16">
        <f t="shared" ref="D319:G319" si="515">D322+D325+D332+D337</f>
        <v>-325.40719999999999</v>
      </c>
      <c r="E319" s="16">
        <f t="shared" si="515"/>
        <v>-83.126200000000011</v>
      </c>
      <c r="F319" s="16">
        <f t="shared" si="515"/>
        <v>-332.46070000000003</v>
      </c>
      <c r="G319" s="16">
        <f t="shared" si="515"/>
        <v>-107.86490000000001</v>
      </c>
      <c r="H319" s="16">
        <f>H322+H325+H332+H337</f>
        <v>-912.59629400000006</v>
      </c>
      <c r="I319" s="16">
        <f t="shared" ref="I319:L319" si="516">I322+I325+I332+I337</f>
        <v>-335.54592200000002</v>
      </c>
      <c r="J319" s="16">
        <f t="shared" si="516"/>
        <v>-122.087474</v>
      </c>
      <c r="K319" s="16">
        <f t="shared" si="516"/>
        <v>-333.672549</v>
      </c>
      <c r="L319" s="16">
        <f t="shared" si="516"/>
        <v>-121.29034899999999</v>
      </c>
      <c r="M319" s="16">
        <f>M322+M325+M332+M337</f>
        <v>-506.01765600000004</v>
      </c>
      <c r="N319" s="16">
        <f t="shared" ref="N319:O319" si="517">N322+N325+N332+N337</f>
        <v>-371.11211374999999</v>
      </c>
      <c r="O319" s="16">
        <f t="shared" si="517"/>
        <v>-134.90554225</v>
      </c>
      <c r="P319" s="62">
        <v>303</v>
      </c>
    </row>
    <row r="320" spans="1:142" ht="13.15" customHeight="1" x14ac:dyDescent="0.2">
      <c r="A320" s="60">
        <v>304</v>
      </c>
      <c r="B320" s="94" t="s">
        <v>197</v>
      </c>
      <c r="C320" s="16">
        <f>C321+C322</f>
        <v>25.9497</v>
      </c>
      <c r="D320" s="16">
        <f t="shared" ref="D320:G320" si="518">D321+D322</f>
        <v>5.8240999999999996</v>
      </c>
      <c r="E320" s="16">
        <f t="shared" si="518"/>
        <v>6.2694000000000001</v>
      </c>
      <c r="F320" s="16">
        <f t="shared" si="518"/>
        <v>6.9946999999999999</v>
      </c>
      <c r="G320" s="16">
        <f t="shared" si="518"/>
        <v>6.8615000000000004</v>
      </c>
      <c r="H320" s="16">
        <f>H321+H322</f>
        <v>27.451072000000003</v>
      </c>
      <c r="I320" s="16">
        <f t="shared" ref="I320:L320" si="519">I321+I322</f>
        <v>6.5506580000000003</v>
      </c>
      <c r="J320" s="16">
        <f t="shared" si="519"/>
        <v>6.7960929999999999</v>
      </c>
      <c r="K320" s="16">
        <f t="shared" si="519"/>
        <v>7.1120409999999996</v>
      </c>
      <c r="L320" s="16">
        <f t="shared" si="519"/>
        <v>6.9922800000000001</v>
      </c>
      <c r="M320" s="16">
        <f>M321+M322</f>
        <v>9.9805522499999988</v>
      </c>
      <c r="N320" s="16">
        <f t="shared" ref="N320:O320" si="520">N321+N322</f>
        <v>5.4923663600000001</v>
      </c>
      <c r="O320" s="16">
        <f t="shared" si="520"/>
        <v>4.4881858899999996</v>
      </c>
      <c r="P320" s="62">
        <v>304</v>
      </c>
    </row>
    <row r="321" spans="1:16" ht="12.95" customHeight="1" x14ac:dyDescent="0.2">
      <c r="A321" s="60">
        <v>305</v>
      </c>
      <c r="B321" s="82" t="s">
        <v>11</v>
      </c>
      <c r="C321" s="16">
        <f t="shared" ref="C321:C322" si="521">D321+E321+F321+G321</f>
        <v>25.9497</v>
      </c>
      <c r="D321" s="16">
        <v>5.8240999999999996</v>
      </c>
      <c r="E321" s="16">
        <v>6.2694000000000001</v>
      </c>
      <c r="F321" s="16">
        <v>6.9946999999999999</v>
      </c>
      <c r="G321" s="16">
        <v>6.8615000000000004</v>
      </c>
      <c r="H321" s="16">
        <f t="shared" ref="H321:H322" si="522">I321+J321+K321+L321</f>
        <v>27.451072000000003</v>
      </c>
      <c r="I321" s="16">
        <v>6.5506580000000003</v>
      </c>
      <c r="J321" s="16">
        <v>6.7960929999999999</v>
      </c>
      <c r="K321" s="16">
        <v>7.1120409999999996</v>
      </c>
      <c r="L321" s="16">
        <v>6.9922800000000001</v>
      </c>
      <c r="M321" s="16">
        <f t="shared" ref="M321:M322" si="523">N321+O321</f>
        <v>9.9805522499999988</v>
      </c>
      <c r="N321" s="16">
        <v>5.4923663600000001</v>
      </c>
      <c r="O321" s="16">
        <v>4.4881858899999996</v>
      </c>
      <c r="P321" s="62">
        <v>305</v>
      </c>
    </row>
    <row r="322" spans="1:16" ht="12.95" customHeight="1" x14ac:dyDescent="0.2">
      <c r="A322" s="60">
        <v>306</v>
      </c>
      <c r="B322" s="82" t="s">
        <v>12</v>
      </c>
      <c r="C322" s="16">
        <f t="shared" si="521"/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f t="shared" si="522"/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f t="shared" si="523"/>
        <v>0</v>
      </c>
      <c r="N322" s="16">
        <v>0</v>
      </c>
      <c r="O322" s="16">
        <v>0</v>
      </c>
      <c r="P322" s="62">
        <v>306</v>
      </c>
    </row>
    <row r="323" spans="1:16" ht="13.15" customHeight="1" x14ac:dyDescent="0.2">
      <c r="A323" s="60">
        <v>307</v>
      </c>
      <c r="B323" s="94" t="s">
        <v>198</v>
      </c>
      <c r="C323" s="16">
        <f>C324+C325</f>
        <v>-792.43206800000007</v>
      </c>
      <c r="D323" s="16">
        <f t="shared" ref="D323:G323" si="524">D324+D325</f>
        <v>-298.50457899999998</v>
      </c>
      <c r="E323" s="16">
        <f t="shared" si="524"/>
        <v>-67.489731000000006</v>
      </c>
      <c r="F323" s="16">
        <f t="shared" si="524"/>
        <v>-321.21288400000003</v>
      </c>
      <c r="G323" s="16">
        <f t="shared" si="524"/>
        <v>-105.224874</v>
      </c>
      <c r="H323" s="16">
        <f>H324+H325</f>
        <v>-719.97653300000002</v>
      </c>
      <c r="I323" s="16">
        <f t="shared" ref="I323:L323" si="525">I324+I325</f>
        <v>-260.17921100000001</v>
      </c>
      <c r="J323" s="16">
        <f t="shared" si="525"/>
        <v>-76.100651999999997</v>
      </c>
      <c r="K323" s="16">
        <f t="shared" si="525"/>
        <v>-296.84472999999997</v>
      </c>
      <c r="L323" s="16">
        <f t="shared" si="525"/>
        <v>-86.851939999999999</v>
      </c>
      <c r="M323" s="16">
        <f>M324+M325</f>
        <v>-453.23857444999999</v>
      </c>
      <c r="N323" s="16">
        <f t="shared" ref="N323:O323" si="526">N324+N325</f>
        <v>-395.62379399999998</v>
      </c>
      <c r="O323" s="16">
        <f t="shared" si="526"/>
        <v>-57.614780449999998</v>
      </c>
      <c r="P323" s="62">
        <v>307</v>
      </c>
    </row>
    <row r="324" spans="1:16" ht="12.95" customHeight="1" x14ac:dyDescent="0.2">
      <c r="A324" s="60">
        <v>308</v>
      </c>
      <c r="B324" s="82" t="s">
        <v>11</v>
      </c>
      <c r="C324" s="16">
        <f t="shared" ref="C324" si="527">D324+E324+F324+G324</f>
        <v>-56.122067999999999</v>
      </c>
      <c r="D324" s="16">
        <v>5.0754210000000004</v>
      </c>
      <c r="E324" s="16">
        <v>-16.399730999999999</v>
      </c>
      <c r="F324" s="16">
        <v>-17.662883999999998</v>
      </c>
      <c r="G324" s="16">
        <v>-27.134874</v>
      </c>
      <c r="H324" s="16">
        <f t="shared" ref="H324" si="528">I324+J324+K324+L324</f>
        <v>68.193666999999991</v>
      </c>
      <c r="I324" s="16">
        <v>43.418813</v>
      </c>
      <c r="J324" s="16">
        <v>14.357723999999999</v>
      </c>
      <c r="K324" s="16">
        <v>6.81067</v>
      </c>
      <c r="L324" s="16">
        <v>3.6064600000000002</v>
      </c>
      <c r="M324" s="16">
        <f>N324+O324</f>
        <v>1.3091255500000045</v>
      </c>
      <c r="N324" s="16">
        <v>-53.034593999999998</v>
      </c>
      <c r="O324" s="16">
        <v>54.343719550000003</v>
      </c>
      <c r="P324" s="62">
        <v>308</v>
      </c>
    </row>
    <row r="325" spans="1:16" ht="12.95" customHeight="1" x14ac:dyDescent="0.2">
      <c r="A325" s="60">
        <v>309</v>
      </c>
      <c r="B325" s="82" t="s">
        <v>12</v>
      </c>
      <c r="C325" s="16">
        <f>C326+C327</f>
        <v>-736.31000000000006</v>
      </c>
      <c r="D325" s="16">
        <f t="shared" ref="D325:G325" si="529">D326+D327</f>
        <v>-303.58</v>
      </c>
      <c r="E325" s="16">
        <f t="shared" si="529"/>
        <v>-51.09</v>
      </c>
      <c r="F325" s="16">
        <f t="shared" si="529"/>
        <v>-303.55</v>
      </c>
      <c r="G325" s="16">
        <f t="shared" si="529"/>
        <v>-78.09</v>
      </c>
      <c r="H325" s="16">
        <f>H326+H327</f>
        <v>-788.17020000000002</v>
      </c>
      <c r="I325" s="16">
        <f t="shared" ref="I325:L325" si="530">I326+I327</f>
        <v>-303.59802400000001</v>
      </c>
      <c r="J325" s="16">
        <f t="shared" si="530"/>
        <v>-90.458376000000001</v>
      </c>
      <c r="K325" s="16">
        <f t="shared" si="530"/>
        <v>-303.65539999999999</v>
      </c>
      <c r="L325" s="16">
        <f t="shared" si="530"/>
        <v>-90.458399999999997</v>
      </c>
      <c r="M325" s="16">
        <f>M326+M327</f>
        <v>-454.54770000000002</v>
      </c>
      <c r="N325" s="16">
        <f t="shared" ref="N325:O325" si="531">N326+N327</f>
        <v>-342.58920000000001</v>
      </c>
      <c r="O325" s="16">
        <f t="shared" si="531"/>
        <v>-111.9585</v>
      </c>
      <c r="P325" s="62">
        <v>309</v>
      </c>
    </row>
    <row r="326" spans="1:16" ht="12.95" customHeight="1" x14ac:dyDescent="0.2">
      <c r="A326" s="60">
        <v>310</v>
      </c>
      <c r="B326" s="95" t="s">
        <v>199</v>
      </c>
      <c r="C326" s="16">
        <f t="shared" ref="C326:C327" si="532">D326+E326+F326+G326</f>
        <v>0</v>
      </c>
      <c r="D326" s="16">
        <v>0</v>
      </c>
      <c r="E326" s="16">
        <v>0</v>
      </c>
      <c r="F326" s="16">
        <v>0</v>
      </c>
      <c r="G326" s="16">
        <v>0</v>
      </c>
      <c r="H326" s="16">
        <f t="shared" ref="H326:H327" si="533">I326+J326+K326+L326</f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f t="shared" ref="M326:M327" si="534">N326+O326</f>
        <v>0</v>
      </c>
      <c r="N326" s="16">
        <v>0</v>
      </c>
      <c r="O326" s="16">
        <v>0</v>
      </c>
      <c r="P326" s="62">
        <v>310</v>
      </c>
    </row>
    <row r="327" spans="1:16" ht="12.95" customHeight="1" x14ac:dyDescent="0.2">
      <c r="A327" s="60">
        <v>311</v>
      </c>
      <c r="B327" s="95" t="s">
        <v>200</v>
      </c>
      <c r="C327" s="16">
        <f t="shared" si="532"/>
        <v>-736.31000000000006</v>
      </c>
      <c r="D327" s="13">
        <v>-303.58</v>
      </c>
      <c r="E327" s="13">
        <v>-51.09</v>
      </c>
      <c r="F327" s="13">
        <v>-303.55</v>
      </c>
      <c r="G327" s="13">
        <v>-78.09</v>
      </c>
      <c r="H327" s="16">
        <f t="shared" si="533"/>
        <v>-788.17020000000002</v>
      </c>
      <c r="I327" s="13">
        <v>-303.59802400000001</v>
      </c>
      <c r="J327" s="13">
        <v>-90.458376000000001</v>
      </c>
      <c r="K327" s="13">
        <v>-303.65539999999999</v>
      </c>
      <c r="L327" s="13">
        <v>-90.458399999999997</v>
      </c>
      <c r="M327" s="16">
        <f t="shared" si="534"/>
        <v>-454.54770000000002</v>
      </c>
      <c r="N327" s="13">
        <v>-342.58920000000001</v>
      </c>
      <c r="O327" s="13">
        <v>-111.9585</v>
      </c>
      <c r="P327" s="62">
        <v>311</v>
      </c>
    </row>
    <row r="328" spans="1:16" ht="13.15" customHeight="1" x14ac:dyDescent="0.2">
      <c r="A328" s="60">
        <v>312</v>
      </c>
      <c r="B328" s="94" t="s">
        <v>201</v>
      </c>
      <c r="C328" s="16">
        <f>C329+C332</f>
        <v>29.269800000000004</v>
      </c>
      <c r="D328" s="16">
        <f t="shared" ref="D328:G328" si="535">D329+D332</f>
        <v>11.138600000000004</v>
      </c>
      <c r="E328" s="16">
        <f t="shared" si="535"/>
        <v>3.282199999999996</v>
      </c>
      <c r="F328" s="16">
        <f t="shared" si="535"/>
        <v>7.9784000000000006</v>
      </c>
      <c r="G328" s="16">
        <f t="shared" si="535"/>
        <v>6.8705999999999996</v>
      </c>
      <c r="H328" s="16">
        <f>H329+H332</f>
        <v>20.37374100000001</v>
      </c>
      <c r="I328" s="16">
        <f t="shared" ref="I328:L328" si="536">I329+I332</f>
        <v>7.1889329999999987</v>
      </c>
      <c r="J328" s="16">
        <f t="shared" si="536"/>
        <v>5.8685949999999991</v>
      </c>
      <c r="K328" s="16">
        <f t="shared" si="536"/>
        <v>5.3463809999999974</v>
      </c>
      <c r="L328" s="16">
        <f t="shared" si="536"/>
        <v>1.9698320000000038</v>
      </c>
      <c r="M328" s="16">
        <f>M329+M332</f>
        <v>12.541158919999994</v>
      </c>
      <c r="N328" s="16">
        <f t="shared" ref="N328:O328" si="537">N329+N332</f>
        <v>4.5037488599999946</v>
      </c>
      <c r="O328" s="16">
        <f t="shared" si="537"/>
        <v>8.0374100599999991</v>
      </c>
      <c r="P328" s="62">
        <v>312</v>
      </c>
    </row>
    <row r="329" spans="1:16" ht="12.95" customHeight="1" x14ac:dyDescent="0.2">
      <c r="A329" s="60">
        <v>313</v>
      </c>
      <c r="B329" s="82" t="s">
        <v>11</v>
      </c>
      <c r="C329" s="16">
        <f>C330+C331</f>
        <v>141.81880000000001</v>
      </c>
      <c r="D329" s="16">
        <f t="shared" ref="D329:G329" si="538">D330+D331</f>
        <v>32.965800000000002</v>
      </c>
      <c r="E329" s="16">
        <f t="shared" si="538"/>
        <v>35.318399999999997</v>
      </c>
      <c r="F329" s="16">
        <f t="shared" si="538"/>
        <v>36.889099999999999</v>
      </c>
      <c r="G329" s="16">
        <f t="shared" si="538"/>
        <v>36.645499999999998</v>
      </c>
      <c r="H329" s="16">
        <f>H330+H331</f>
        <v>144.799835</v>
      </c>
      <c r="I329" s="16">
        <f t="shared" ref="I329:L329" si="539">I330+I331</f>
        <v>39.136831000000001</v>
      </c>
      <c r="J329" s="16">
        <f t="shared" si="539"/>
        <v>37.497692999999998</v>
      </c>
      <c r="K329" s="16">
        <f t="shared" si="539"/>
        <v>35.363529999999997</v>
      </c>
      <c r="L329" s="16">
        <f t="shared" si="539"/>
        <v>32.801781000000005</v>
      </c>
      <c r="M329" s="16">
        <f>M330+M331</f>
        <v>64.011114919999997</v>
      </c>
      <c r="N329" s="16">
        <f t="shared" ref="N329:O329" si="540">N330+N331</f>
        <v>33.026662609999995</v>
      </c>
      <c r="O329" s="16">
        <f t="shared" si="540"/>
        <v>30.984452310000002</v>
      </c>
      <c r="P329" s="62">
        <v>313</v>
      </c>
    </row>
    <row r="330" spans="1:16" ht="12.95" customHeight="1" x14ac:dyDescent="0.2">
      <c r="A330" s="60">
        <v>314</v>
      </c>
      <c r="B330" s="95" t="s">
        <v>202</v>
      </c>
      <c r="C330" s="16">
        <f t="shared" ref="C330:C331" si="541">D330+E330+F330+G330</f>
        <v>120.2295</v>
      </c>
      <c r="D330" s="12">
        <v>28.0214</v>
      </c>
      <c r="E330" s="12">
        <v>28.8202</v>
      </c>
      <c r="F330" s="12">
        <v>31.328700000000001</v>
      </c>
      <c r="G330" s="12">
        <v>32.059199999999997</v>
      </c>
      <c r="H330" s="16">
        <f t="shared" ref="H330:H331" si="542">I330+J330+K330+L330</f>
        <v>124.154534</v>
      </c>
      <c r="I330" s="13">
        <v>34.349708999999997</v>
      </c>
      <c r="J330" s="13">
        <v>32.537996999999997</v>
      </c>
      <c r="K330" s="13">
        <v>30.132387999999999</v>
      </c>
      <c r="L330" s="13">
        <v>27.134440000000001</v>
      </c>
      <c r="M330" s="16">
        <f>N330+O330</f>
        <v>50.998637849999994</v>
      </c>
      <c r="N330" s="13">
        <v>26.644469649999998</v>
      </c>
      <c r="O330" s="13">
        <v>24.3541682</v>
      </c>
      <c r="P330" s="62">
        <v>314</v>
      </c>
    </row>
    <row r="331" spans="1:16" ht="12.95" customHeight="1" x14ac:dyDescent="0.2">
      <c r="A331" s="60">
        <v>315</v>
      </c>
      <c r="B331" s="95" t="s">
        <v>203</v>
      </c>
      <c r="C331" s="16">
        <f t="shared" si="541"/>
        <v>21.589300000000001</v>
      </c>
      <c r="D331" s="13">
        <v>4.9443999999999999</v>
      </c>
      <c r="E331" s="13">
        <v>6.4981999999999998</v>
      </c>
      <c r="F331" s="13">
        <v>5.5603999999999996</v>
      </c>
      <c r="G331" s="13">
        <v>4.5862999999999996</v>
      </c>
      <c r="H331" s="16">
        <f t="shared" si="542"/>
        <v>20.645301000000003</v>
      </c>
      <c r="I331" s="13">
        <v>4.7871220000000001</v>
      </c>
      <c r="J331" s="13">
        <v>4.9596960000000001</v>
      </c>
      <c r="K331" s="13">
        <v>5.2311420000000002</v>
      </c>
      <c r="L331" s="13">
        <v>5.6673410000000004</v>
      </c>
      <c r="M331" s="16">
        <f>N331+O331</f>
        <v>13.012477069999999</v>
      </c>
      <c r="N331" s="13">
        <v>6.3821929600000002</v>
      </c>
      <c r="O331" s="13">
        <v>6.6302841099999998</v>
      </c>
      <c r="P331" s="62">
        <v>315</v>
      </c>
    </row>
    <row r="332" spans="1:16" ht="12.95" customHeight="1" x14ac:dyDescent="0.2">
      <c r="A332" s="60">
        <v>316</v>
      </c>
      <c r="B332" s="82" t="s">
        <v>12</v>
      </c>
      <c r="C332" s="16">
        <f>C333+C334</f>
        <v>-112.54900000000001</v>
      </c>
      <c r="D332" s="16">
        <f t="shared" ref="D332:G332" si="543">D333+D334</f>
        <v>-21.827199999999998</v>
      </c>
      <c r="E332" s="16">
        <f t="shared" si="543"/>
        <v>-32.036200000000001</v>
      </c>
      <c r="F332" s="16">
        <f t="shared" si="543"/>
        <v>-28.910699999999999</v>
      </c>
      <c r="G332" s="16">
        <f t="shared" si="543"/>
        <v>-29.774899999999999</v>
      </c>
      <c r="H332" s="16">
        <f>H333+H334</f>
        <v>-124.42609399999999</v>
      </c>
      <c r="I332" s="16">
        <f t="shared" ref="I332:L332" si="544">I333+I334</f>
        <v>-31.947898000000002</v>
      </c>
      <c r="J332" s="16">
        <f t="shared" si="544"/>
        <v>-31.629097999999999</v>
      </c>
      <c r="K332" s="16">
        <f t="shared" si="544"/>
        <v>-30.017149</v>
      </c>
      <c r="L332" s="16">
        <f t="shared" si="544"/>
        <v>-30.831949000000002</v>
      </c>
      <c r="M332" s="16">
        <f>M333+M334</f>
        <v>-51.469956000000003</v>
      </c>
      <c r="N332" s="16">
        <f t="shared" ref="N332:O332" si="545">N333+N334</f>
        <v>-28.522913750000001</v>
      </c>
      <c r="O332" s="16">
        <f t="shared" si="545"/>
        <v>-22.947042250000003</v>
      </c>
      <c r="P332" s="62">
        <v>316</v>
      </c>
    </row>
    <row r="333" spans="1:16" ht="12.95" customHeight="1" x14ac:dyDescent="0.2">
      <c r="A333" s="60">
        <v>317</v>
      </c>
      <c r="B333" s="95" t="s">
        <v>204</v>
      </c>
      <c r="C333" s="16">
        <f t="shared" ref="C333:C334" si="546">D333+E333+F333+G333</f>
        <v>-100.71570000000001</v>
      </c>
      <c r="D333" s="13">
        <v>-18.876799999999999</v>
      </c>
      <c r="E333" s="13">
        <v>-28.877600000000001</v>
      </c>
      <c r="F333" s="13">
        <v>-25.855499999999999</v>
      </c>
      <c r="G333" s="13">
        <v>-27.105799999999999</v>
      </c>
      <c r="H333" s="16">
        <f t="shared" ref="H333:H334" si="547">I333+J333+K333+L333</f>
        <v>-114.735311</v>
      </c>
      <c r="I333" s="13">
        <v>-29.144020000000001</v>
      </c>
      <c r="J333" s="13">
        <v>-28.902303</v>
      </c>
      <c r="K333" s="13">
        <v>-27.794184000000001</v>
      </c>
      <c r="L333" s="13">
        <v>-28.894804000000001</v>
      </c>
      <c r="M333" s="16">
        <f t="shared" ref="M333:M334" si="548">N333+O333</f>
        <v>-48.150166480000003</v>
      </c>
      <c r="N333" s="13">
        <v>-26.952990710000002</v>
      </c>
      <c r="O333" s="13">
        <v>-21.197175770000001</v>
      </c>
      <c r="P333" s="62">
        <v>317</v>
      </c>
    </row>
    <row r="334" spans="1:16" ht="12.95" customHeight="1" x14ac:dyDescent="0.2">
      <c r="A334" s="60">
        <v>318</v>
      </c>
      <c r="B334" s="95" t="s">
        <v>205</v>
      </c>
      <c r="C334" s="16">
        <f t="shared" si="546"/>
        <v>-11.833300000000001</v>
      </c>
      <c r="D334" s="16">
        <v>-2.9504000000000001</v>
      </c>
      <c r="E334" s="16">
        <v>-3.1585999999999999</v>
      </c>
      <c r="F334" s="16">
        <v>-3.0552000000000001</v>
      </c>
      <c r="G334" s="16">
        <v>-2.6690999999999998</v>
      </c>
      <c r="H334" s="16">
        <f t="shared" si="547"/>
        <v>-9.6907829999999997</v>
      </c>
      <c r="I334" s="13">
        <v>-2.8038780000000001</v>
      </c>
      <c r="J334" s="13">
        <v>-2.7267950000000001</v>
      </c>
      <c r="K334" s="13">
        <v>-2.2229649999999999</v>
      </c>
      <c r="L334" s="13">
        <v>-1.9371449999999999</v>
      </c>
      <c r="M334" s="16">
        <f t="shared" si="548"/>
        <v>-3.3197895199999996</v>
      </c>
      <c r="N334" s="13">
        <v>-1.5699230399999999</v>
      </c>
      <c r="O334" s="13">
        <v>-1.7498664799999999</v>
      </c>
      <c r="P334" s="62">
        <v>318</v>
      </c>
    </row>
    <row r="335" spans="1:16" ht="13.15" customHeight="1" x14ac:dyDescent="0.2">
      <c r="A335" s="60">
        <v>319</v>
      </c>
      <c r="B335" s="94" t="s">
        <v>206</v>
      </c>
      <c r="C335" s="16">
        <f>C336+C337</f>
        <v>134.68959999999998</v>
      </c>
      <c r="D335" s="16">
        <f t="shared" ref="D335:G335" si="549">D336+D337</f>
        <v>33.865499999999997</v>
      </c>
      <c r="E335" s="16">
        <f t="shared" si="549"/>
        <v>28.473600000000001</v>
      </c>
      <c r="F335" s="16">
        <f t="shared" si="549"/>
        <v>29.768599999999999</v>
      </c>
      <c r="G335" s="16">
        <f t="shared" si="549"/>
        <v>42.581899999999997</v>
      </c>
      <c r="H335" s="16">
        <f>H336+H337</f>
        <v>145.88350700000001</v>
      </c>
      <c r="I335" s="16">
        <f t="shared" ref="I335:L335" si="550">I336+I337</f>
        <v>36.239523000000005</v>
      </c>
      <c r="J335" s="16">
        <f t="shared" si="550"/>
        <v>33.500501999999997</v>
      </c>
      <c r="K335" s="16">
        <f t="shared" si="550"/>
        <v>37.400404000000002</v>
      </c>
      <c r="L335" s="16">
        <f t="shared" si="550"/>
        <v>38.743077999999997</v>
      </c>
      <c r="M335" s="16">
        <f>M336+M337</f>
        <v>46.757693369999998</v>
      </c>
      <c r="N335" s="16">
        <f t="shared" ref="N335:O335" si="551">N336+N337</f>
        <v>22.40810076</v>
      </c>
      <c r="O335" s="16">
        <f t="shared" si="551"/>
        <v>24.349592610000002</v>
      </c>
      <c r="P335" s="62">
        <v>319</v>
      </c>
    </row>
    <row r="336" spans="1:16" ht="12.95" customHeight="1" x14ac:dyDescent="0.2">
      <c r="A336" s="60">
        <v>320</v>
      </c>
      <c r="B336" s="82" t="s">
        <v>11</v>
      </c>
      <c r="C336" s="16">
        <f t="shared" ref="C336:C337" si="552">D336+E336+F336+G336</f>
        <v>134.68959999999998</v>
      </c>
      <c r="D336" s="16">
        <v>33.865499999999997</v>
      </c>
      <c r="E336" s="16">
        <v>28.473600000000001</v>
      </c>
      <c r="F336" s="16">
        <v>29.768599999999999</v>
      </c>
      <c r="G336" s="16">
        <v>42.581899999999997</v>
      </c>
      <c r="H336" s="16">
        <f t="shared" ref="H336:H337" si="553">I336+J336+K336+L336</f>
        <v>145.88350700000001</v>
      </c>
      <c r="I336" s="13">
        <v>36.239523000000005</v>
      </c>
      <c r="J336" s="13">
        <v>33.500501999999997</v>
      </c>
      <c r="K336" s="13">
        <v>37.400404000000002</v>
      </c>
      <c r="L336" s="13">
        <v>38.743077999999997</v>
      </c>
      <c r="M336" s="16">
        <f t="shared" ref="M336:M337" si="554">N336+O336</f>
        <v>46.757693369999998</v>
      </c>
      <c r="N336" s="13">
        <v>22.40810076</v>
      </c>
      <c r="O336" s="13">
        <v>24.349592610000002</v>
      </c>
      <c r="P336" s="62">
        <v>320</v>
      </c>
    </row>
    <row r="337" spans="1:16" ht="12.95" customHeight="1" x14ac:dyDescent="0.2">
      <c r="A337" s="60">
        <v>321</v>
      </c>
      <c r="B337" s="82" t="s">
        <v>12</v>
      </c>
      <c r="C337" s="16">
        <f t="shared" si="552"/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f t="shared" si="553"/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f t="shared" si="554"/>
        <v>0</v>
      </c>
      <c r="N337" s="16">
        <v>0</v>
      </c>
      <c r="O337" s="16">
        <v>0</v>
      </c>
      <c r="P337" s="62">
        <v>321</v>
      </c>
    </row>
    <row r="338" spans="1:16" ht="13.15" customHeight="1" x14ac:dyDescent="0.2">
      <c r="A338" s="60">
        <v>322</v>
      </c>
      <c r="B338" s="89" t="s">
        <v>207</v>
      </c>
      <c r="C338" s="16">
        <f>C339+C340</f>
        <v>27.714300000000001</v>
      </c>
      <c r="D338" s="16">
        <f t="shared" ref="D338:G338" si="555">D339+D340</f>
        <v>7.9649000000000001</v>
      </c>
      <c r="E338" s="16">
        <f t="shared" si="555"/>
        <v>5.8756000000000004</v>
      </c>
      <c r="F338" s="16">
        <f t="shared" si="555"/>
        <v>5.9565000000000001</v>
      </c>
      <c r="G338" s="16">
        <f t="shared" si="555"/>
        <v>7.9173</v>
      </c>
      <c r="H338" s="16">
        <f>H339+H340</f>
        <v>27.225725000000001</v>
      </c>
      <c r="I338" s="16">
        <f t="shared" ref="I338:L338" si="556">I339+I340</f>
        <v>5.601483</v>
      </c>
      <c r="J338" s="16">
        <f t="shared" si="556"/>
        <v>6.2383759999999997</v>
      </c>
      <c r="K338" s="16">
        <f t="shared" si="556"/>
        <v>7.782114</v>
      </c>
      <c r="L338" s="16">
        <f t="shared" si="556"/>
        <v>7.6037520000000001</v>
      </c>
      <c r="M338" s="16">
        <f>M339+M340</f>
        <v>9.6031685299999996</v>
      </c>
      <c r="N338" s="16">
        <f t="shared" ref="N338:O338" si="557">N339+N340</f>
        <v>4.4903552299999996</v>
      </c>
      <c r="O338" s="16">
        <f t="shared" si="557"/>
        <v>5.1128133</v>
      </c>
      <c r="P338" s="62">
        <v>322</v>
      </c>
    </row>
    <row r="339" spans="1:16" ht="12.95" customHeight="1" x14ac:dyDescent="0.2">
      <c r="A339" s="60">
        <v>323</v>
      </c>
      <c r="B339" s="82" t="s">
        <v>11</v>
      </c>
      <c r="C339" s="16">
        <f>C345</f>
        <v>27.714300000000001</v>
      </c>
      <c r="D339" s="16">
        <f t="shared" ref="D339:G339" si="558">D345</f>
        <v>7.9649000000000001</v>
      </c>
      <c r="E339" s="16">
        <f t="shared" si="558"/>
        <v>5.8756000000000004</v>
      </c>
      <c r="F339" s="16">
        <f t="shared" si="558"/>
        <v>5.9565000000000001</v>
      </c>
      <c r="G339" s="16">
        <f t="shared" si="558"/>
        <v>7.9173</v>
      </c>
      <c r="H339" s="16">
        <f>H345</f>
        <v>27.225725000000001</v>
      </c>
      <c r="I339" s="16">
        <f t="shared" ref="I339:L339" si="559">I345</f>
        <v>5.601483</v>
      </c>
      <c r="J339" s="16">
        <f t="shared" si="559"/>
        <v>6.2383759999999997</v>
      </c>
      <c r="K339" s="16">
        <f t="shared" si="559"/>
        <v>7.782114</v>
      </c>
      <c r="L339" s="16">
        <f t="shared" si="559"/>
        <v>7.6037520000000001</v>
      </c>
      <c r="M339" s="16">
        <f>M345</f>
        <v>9.6031685299999996</v>
      </c>
      <c r="N339" s="16">
        <f t="shared" ref="N339:O339" si="560">N345</f>
        <v>4.4903552299999996</v>
      </c>
      <c r="O339" s="16">
        <f t="shared" si="560"/>
        <v>5.1128133</v>
      </c>
      <c r="P339" s="62">
        <v>323</v>
      </c>
    </row>
    <row r="340" spans="1:16" ht="12.95" customHeight="1" x14ac:dyDescent="0.2">
      <c r="A340" s="60">
        <v>324</v>
      </c>
      <c r="B340" s="82" t="s">
        <v>12</v>
      </c>
      <c r="C340" s="14">
        <f>C341+C342+C343</f>
        <v>0</v>
      </c>
      <c r="D340" s="14">
        <f t="shared" ref="D340:G340" si="561">D341+D342+D343</f>
        <v>0</v>
      </c>
      <c r="E340" s="14">
        <f t="shared" si="561"/>
        <v>0</v>
      </c>
      <c r="F340" s="14">
        <f t="shared" si="561"/>
        <v>0</v>
      </c>
      <c r="G340" s="14">
        <f t="shared" si="561"/>
        <v>0</v>
      </c>
      <c r="H340" s="14">
        <f>H341+H342+H343</f>
        <v>0</v>
      </c>
      <c r="I340" s="14">
        <f t="shared" ref="I340:L340" si="562">I341+I342+I343</f>
        <v>0</v>
      </c>
      <c r="J340" s="14">
        <f t="shared" si="562"/>
        <v>0</v>
      </c>
      <c r="K340" s="14">
        <f t="shared" si="562"/>
        <v>0</v>
      </c>
      <c r="L340" s="14">
        <f t="shared" si="562"/>
        <v>0</v>
      </c>
      <c r="M340" s="14">
        <f>M341+M342+M343</f>
        <v>0</v>
      </c>
      <c r="N340" s="14">
        <f t="shared" ref="N340:O340" si="563">N341+N342+N343</f>
        <v>0</v>
      </c>
      <c r="O340" s="14">
        <f t="shared" si="563"/>
        <v>0</v>
      </c>
      <c r="P340" s="62">
        <v>324</v>
      </c>
    </row>
    <row r="341" spans="1:16" ht="13.15" customHeight="1" x14ac:dyDescent="0.2">
      <c r="A341" s="60">
        <v>325</v>
      </c>
      <c r="B341" s="94" t="s">
        <v>208</v>
      </c>
      <c r="C341" s="16">
        <f t="shared" ref="C341:C343" si="564">D341+E341+F341+G341</f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f t="shared" ref="H341:H343" si="565">I341+J341+K341+L341</f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f t="shared" ref="M341:M343" si="566">N341+O341</f>
        <v>0</v>
      </c>
      <c r="N341" s="16">
        <v>0</v>
      </c>
      <c r="O341" s="16">
        <v>0</v>
      </c>
      <c r="P341" s="62">
        <v>325</v>
      </c>
    </row>
    <row r="342" spans="1:16" ht="13.15" customHeight="1" x14ac:dyDescent="0.2">
      <c r="A342" s="60">
        <v>326</v>
      </c>
      <c r="B342" s="94" t="s">
        <v>209</v>
      </c>
      <c r="C342" s="16">
        <f t="shared" si="564"/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f t="shared" si="565"/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f t="shared" si="566"/>
        <v>0</v>
      </c>
      <c r="N342" s="16">
        <v>0</v>
      </c>
      <c r="O342" s="16">
        <v>0</v>
      </c>
      <c r="P342" s="62">
        <v>326</v>
      </c>
    </row>
    <row r="343" spans="1:16" ht="13.15" customHeight="1" x14ac:dyDescent="0.2">
      <c r="A343" s="60">
        <v>327</v>
      </c>
      <c r="B343" s="94" t="s">
        <v>210</v>
      </c>
      <c r="C343" s="16">
        <f t="shared" si="564"/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f t="shared" si="565"/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f t="shared" si="566"/>
        <v>0</v>
      </c>
      <c r="N343" s="16">
        <v>0</v>
      </c>
      <c r="O343" s="16">
        <v>0</v>
      </c>
      <c r="P343" s="62">
        <v>327</v>
      </c>
    </row>
    <row r="344" spans="1:16" ht="13.15" customHeight="1" x14ac:dyDescent="0.2">
      <c r="A344" s="60">
        <v>328</v>
      </c>
      <c r="B344" s="94" t="s">
        <v>211</v>
      </c>
      <c r="C344" s="16">
        <f>C345+C346</f>
        <v>27.714300000000001</v>
      </c>
      <c r="D344" s="16">
        <f t="shared" ref="D344:G344" si="567">D345+D346</f>
        <v>7.9649000000000001</v>
      </c>
      <c r="E344" s="16">
        <f t="shared" si="567"/>
        <v>5.8756000000000004</v>
      </c>
      <c r="F344" s="16">
        <f t="shared" si="567"/>
        <v>5.9565000000000001</v>
      </c>
      <c r="G344" s="16">
        <f t="shared" si="567"/>
        <v>7.9173</v>
      </c>
      <c r="H344" s="16">
        <f>H345+H346</f>
        <v>27.225725000000001</v>
      </c>
      <c r="I344" s="16">
        <f t="shared" ref="I344:L344" si="568">I345+I346</f>
        <v>5.601483</v>
      </c>
      <c r="J344" s="16">
        <f t="shared" si="568"/>
        <v>6.2383759999999997</v>
      </c>
      <c r="K344" s="16">
        <f t="shared" si="568"/>
        <v>7.782114</v>
      </c>
      <c r="L344" s="16">
        <f t="shared" si="568"/>
        <v>7.6037520000000001</v>
      </c>
      <c r="M344" s="16">
        <f>M345+M346</f>
        <v>9.6031685299999996</v>
      </c>
      <c r="N344" s="16">
        <f t="shared" ref="N344:O344" si="569">N345+N346</f>
        <v>4.4903552299999996</v>
      </c>
      <c r="O344" s="16">
        <f t="shared" si="569"/>
        <v>5.1128133</v>
      </c>
      <c r="P344" s="62">
        <v>328</v>
      </c>
    </row>
    <row r="345" spans="1:16" ht="12.95" customHeight="1" x14ac:dyDescent="0.2">
      <c r="A345" s="60">
        <v>329</v>
      </c>
      <c r="B345" s="82" t="s">
        <v>11</v>
      </c>
      <c r="C345" s="16">
        <f t="shared" ref="C345:C346" si="570">D345+E345+F345+G345</f>
        <v>27.714300000000001</v>
      </c>
      <c r="D345" s="16">
        <v>7.9649000000000001</v>
      </c>
      <c r="E345" s="16">
        <v>5.8756000000000004</v>
      </c>
      <c r="F345" s="16">
        <v>5.9565000000000001</v>
      </c>
      <c r="G345" s="16">
        <v>7.9173</v>
      </c>
      <c r="H345" s="16">
        <f t="shared" ref="H345:H346" si="571">I345+J345+K345+L345</f>
        <v>27.225725000000001</v>
      </c>
      <c r="I345" s="16">
        <v>5.601483</v>
      </c>
      <c r="J345" s="16">
        <v>6.2383759999999997</v>
      </c>
      <c r="K345" s="16">
        <v>7.782114</v>
      </c>
      <c r="L345" s="16">
        <v>7.6037520000000001</v>
      </c>
      <c r="M345" s="16">
        <f t="shared" ref="M345:M346" si="572">N345+O345</f>
        <v>9.6031685299999996</v>
      </c>
      <c r="N345" s="16">
        <v>4.4903552299999996</v>
      </c>
      <c r="O345" s="16">
        <v>5.1128133</v>
      </c>
      <c r="P345" s="62">
        <v>329</v>
      </c>
    </row>
    <row r="346" spans="1:16" ht="12.95" customHeight="1" x14ac:dyDescent="0.2">
      <c r="A346" s="60">
        <v>330</v>
      </c>
      <c r="B346" s="82" t="s">
        <v>12</v>
      </c>
      <c r="C346" s="16">
        <f t="shared" si="570"/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f t="shared" si="571"/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f t="shared" si="572"/>
        <v>0</v>
      </c>
      <c r="N346" s="16">
        <v>0</v>
      </c>
      <c r="O346" s="16">
        <v>0</v>
      </c>
      <c r="P346" s="62">
        <v>330</v>
      </c>
    </row>
    <row r="347" spans="1:16" ht="13.15" customHeight="1" x14ac:dyDescent="0.2">
      <c r="A347" s="60">
        <v>331</v>
      </c>
      <c r="B347" s="86" t="s">
        <v>212</v>
      </c>
      <c r="C347" s="63">
        <f>C348+C349</f>
        <v>44.770599999999604</v>
      </c>
      <c r="D347" s="64">
        <f t="shared" ref="D347:G347" si="573">D348+D349</f>
        <v>5.2459000000000628</v>
      </c>
      <c r="E347" s="64">
        <f t="shared" si="573"/>
        <v>16.514999999999986</v>
      </c>
      <c r="F347" s="64">
        <f t="shared" si="573"/>
        <v>4.9573999999999501</v>
      </c>
      <c r="G347" s="64">
        <f t="shared" si="573"/>
        <v>18.052300000000002</v>
      </c>
      <c r="H347" s="63">
        <f>H348+H349</f>
        <v>9.2948669999998401</v>
      </c>
      <c r="I347" s="65">
        <f t="shared" ref="I347:L347" si="574">I348+I349</f>
        <v>10.30461600000001</v>
      </c>
      <c r="J347" s="65">
        <f t="shared" si="574"/>
        <v>12.31136099999992</v>
      </c>
      <c r="K347" s="65">
        <f t="shared" si="574"/>
        <v>-10.907771000000082</v>
      </c>
      <c r="L347" s="65">
        <f t="shared" si="574"/>
        <v>-2.4133389999999508</v>
      </c>
      <c r="M347" s="63">
        <f>M348+M349</f>
        <v>-88.319231660000241</v>
      </c>
      <c r="N347" s="65">
        <f t="shared" ref="N347:O347" si="575">N348+N349</f>
        <v>-34.656417380000221</v>
      </c>
      <c r="O347" s="65">
        <f t="shared" si="575"/>
        <v>-53.662814280000021</v>
      </c>
      <c r="P347" s="62">
        <v>331</v>
      </c>
    </row>
    <row r="348" spans="1:16" ht="12.95" customHeight="1" x14ac:dyDescent="0.2">
      <c r="A348" s="60">
        <v>332</v>
      </c>
      <c r="B348" s="82" t="s">
        <v>11</v>
      </c>
      <c r="C348" s="16">
        <f t="shared" ref="C348:O348" si="576">C351+C358+C368+C375</f>
        <v>1646.1117999999999</v>
      </c>
      <c r="D348" s="16">
        <f t="shared" si="576"/>
        <v>378.29650000000004</v>
      </c>
      <c r="E348" s="16">
        <f t="shared" si="576"/>
        <v>396.8535</v>
      </c>
      <c r="F348" s="16">
        <f t="shared" si="576"/>
        <v>429.14799999999997</v>
      </c>
      <c r="G348" s="16">
        <f t="shared" si="576"/>
        <v>441.81380000000001</v>
      </c>
      <c r="H348" s="16">
        <f t="shared" si="576"/>
        <v>1697.6125</v>
      </c>
      <c r="I348" s="16">
        <f t="shared" si="576"/>
        <v>444.336544</v>
      </c>
      <c r="J348" s="16">
        <f t="shared" si="576"/>
        <v>439.60979499999996</v>
      </c>
      <c r="K348" s="16">
        <f t="shared" si="576"/>
        <v>421.55554499999994</v>
      </c>
      <c r="L348" s="16">
        <f t="shared" si="576"/>
        <v>392.11061600000005</v>
      </c>
      <c r="M348" s="16">
        <f t="shared" si="576"/>
        <v>634.09812384999987</v>
      </c>
      <c r="N348" s="16">
        <f t="shared" si="576"/>
        <v>345.10125793999981</v>
      </c>
      <c r="O348" s="16">
        <f t="shared" si="576"/>
        <v>288.99686591</v>
      </c>
      <c r="P348" s="62">
        <v>332</v>
      </c>
    </row>
    <row r="349" spans="1:16" ht="12.95" customHeight="1" x14ac:dyDescent="0.2">
      <c r="A349" s="60">
        <v>333</v>
      </c>
      <c r="B349" s="82" t="s">
        <v>12</v>
      </c>
      <c r="C349" s="16">
        <f t="shared" ref="C349:O349" si="577">C352+C361+C371+C380</f>
        <v>-1601.3412000000003</v>
      </c>
      <c r="D349" s="16">
        <f t="shared" si="577"/>
        <v>-373.05059999999997</v>
      </c>
      <c r="E349" s="16">
        <f t="shared" si="577"/>
        <v>-380.33850000000001</v>
      </c>
      <c r="F349" s="16">
        <f t="shared" si="577"/>
        <v>-424.19060000000002</v>
      </c>
      <c r="G349" s="16">
        <f t="shared" si="577"/>
        <v>-423.76150000000001</v>
      </c>
      <c r="H349" s="16">
        <f t="shared" si="577"/>
        <v>-1688.3176330000001</v>
      </c>
      <c r="I349" s="16">
        <f t="shared" si="577"/>
        <v>-434.03192799999999</v>
      </c>
      <c r="J349" s="16">
        <f t="shared" si="577"/>
        <v>-427.29843400000004</v>
      </c>
      <c r="K349" s="16">
        <f t="shared" si="577"/>
        <v>-432.46331600000002</v>
      </c>
      <c r="L349" s="16">
        <f t="shared" si="577"/>
        <v>-394.523955</v>
      </c>
      <c r="M349" s="16">
        <f t="shared" si="577"/>
        <v>-722.41735551000011</v>
      </c>
      <c r="N349" s="16">
        <f t="shared" si="577"/>
        <v>-379.75767532000003</v>
      </c>
      <c r="O349" s="16">
        <f t="shared" si="577"/>
        <v>-342.65968019000002</v>
      </c>
      <c r="P349" s="62">
        <v>333</v>
      </c>
    </row>
    <row r="350" spans="1:16" ht="13.15" customHeight="1" x14ac:dyDescent="0.2">
      <c r="A350" s="60">
        <v>334</v>
      </c>
      <c r="B350" s="87" t="s">
        <v>213</v>
      </c>
      <c r="C350" s="16">
        <f>C351+C352</f>
        <v>31.086599999999994</v>
      </c>
      <c r="D350" s="14">
        <f t="shared" ref="D350:G350" si="578">D351+D352</f>
        <v>7.4730999999999996</v>
      </c>
      <c r="E350" s="14">
        <f t="shared" si="578"/>
        <v>9.2974999999999994</v>
      </c>
      <c r="F350" s="14">
        <f t="shared" si="578"/>
        <v>6.6106000000000007</v>
      </c>
      <c r="G350" s="14">
        <f t="shared" si="578"/>
        <v>7.7054</v>
      </c>
      <c r="H350" s="16">
        <f>H351+H352</f>
        <v>43.437547000000002</v>
      </c>
      <c r="I350" s="13">
        <f t="shared" ref="I350:L350" si="579">I351+I352</f>
        <v>9.8479989999999997</v>
      </c>
      <c r="J350" s="13">
        <f t="shared" si="579"/>
        <v>9.8746749999999999</v>
      </c>
      <c r="K350" s="13">
        <f t="shared" si="579"/>
        <v>11.920707999999999</v>
      </c>
      <c r="L350" s="13">
        <f t="shared" si="579"/>
        <v>11.794165</v>
      </c>
      <c r="M350" s="16">
        <f>M351+M352</f>
        <v>14.513222590000002</v>
      </c>
      <c r="N350" s="13">
        <f t="shared" ref="N350:O350" si="580">N351+N352</f>
        <v>9.6569227600000023</v>
      </c>
      <c r="O350" s="13">
        <f t="shared" si="580"/>
        <v>4.8562998300000002</v>
      </c>
      <c r="P350" s="62">
        <v>334</v>
      </c>
    </row>
    <row r="351" spans="1:16" ht="12.95" customHeight="1" x14ac:dyDescent="0.2">
      <c r="A351" s="60">
        <v>335</v>
      </c>
      <c r="B351" s="82" t="s">
        <v>11</v>
      </c>
      <c r="C351" s="16">
        <f t="shared" ref="C351:C352" si="581">D351+E351+F351+G351</f>
        <v>31.209399999999995</v>
      </c>
      <c r="D351" s="12">
        <v>7.5042999999999997</v>
      </c>
      <c r="E351" s="12">
        <v>9.3287999999999993</v>
      </c>
      <c r="F351" s="12">
        <v>6.6424000000000003</v>
      </c>
      <c r="G351" s="12">
        <v>7.7339000000000002</v>
      </c>
      <c r="H351" s="16">
        <f t="shared" ref="H351:H352" si="582">I351+J351+K351+L351</f>
        <v>43.619973999999999</v>
      </c>
      <c r="I351" s="13">
        <v>9.8719549999999998</v>
      </c>
      <c r="J351" s="13">
        <v>9.9848540000000003</v>
      </c>
      <c r="K351" s="13">
        <v>11.944709</v>
      </c>
      <c r="L351" s="13">
        <v>11.818455999999999</v>
      </c>
      <c r="M351" s="16">
        <f t="shared" ref="M351:M352" si="583">N351+O351</f>
        <v>14.561399520000002</v>
      </c>
      <c r="N351" s="13">
        <v>9.6814692800000017</v>
      </c>
      <c r="O351" s="13">
        <v>4.8799302400000002</v>
      </c>
      <c r="P351" s="62">
        <v>335</v>
      </c>
    </row>
    <row r="352" spans="1:16" ht="12.95" customHeight="1" x14ac:dyDescent="0.2">
      <c r="A352" s="60">
        <v>336</v>
      </c>
      <c r="B352" s="82" t="s">
        <v>12</v>
      </c>
      <c r="C352" s="16">
        <f t="shared" si="581"/>
        <v>-0.12279999999999999</v>
      </c>
      <c r="D352" s="16">
        <v>-3.1199999999999999E-2</v>
      </c>
      <c r="E352" s="16">
        <v>-3.1300000000000001E-2</v>
      </c>
      <c r="F352" s="16">
        <v>-3.1800000000000002E-2</v>
      </c>
      <c r="G352" s="16">
        <v>-2.8500000000000001E-2</v>
      </c>
      <c r="H352" s="16">
        <f t="shared" si="582"/>
        <v>-0.18242700000000001</v>
      </c>
      <c r="I352" s="16">
        <v>-2.3956000000000002E-2</v>
      </c>
      <c r="J352" s="16">
        <v>-0.110179</v>
      </c>
      <c r="K352" s="16">
        <v>-2.4001000000000001E-2</v>
      </c>
      <c r="L352" s="16">
        <v>-2.4291E-2</v>
      </c>
      <c r="M352" s="16">
        <f t="shared" si="583"/>
        <v>-4.8176930000000007E-2</v>
      </c>
      <c r="N352" s="16">
        <v>-2.4546520000000002E-2</v>
      </c>
      <c r="O352" s="16">
        <v>-2.3630410000000001E-2</v>
      </c>
      <c r="P352" s="62">
        <v>336</v>
      </c>
    </row>
    <row r="353" spans="1:16" ht="12.95" customHeight="1" x14ac:dyDescent="0.2">
      <c r="A353" s="60">
        <v>337</v>
      </c>
      <c r="B353" s="88" t="s">
        <v>200</v>
      </c>
      <c r="C353" s="16">
        <f>C354+C355</f>
        <v>-0.12279999999999999</v>
      </c>
      <c r="D353" s="14">
        <f t="shared" ref="D353:G353" si="584">D354+D355</f>
        <v>-3.1199999999999999E-2</v>
      </c>
      <c r="E353" s="14">
        <f t="shared" si="584"/>
        <v>-3.1300000000000001E-2</v>
      </c>
      <c r="F353" s="14">
        <f t="shared" si="584"/>
        <v>-3.1800000000000002E-2</v>
      </c>
      <c r="G353" s="14">
        <f t="shared" si="584"/>
        <v>-2.8500000000000001E-2</v>
      </c>
      <c r="H353" s="16">
        <f>H354+H355</f>
        <v>-0.18242700000000001</v>
      </c>
      <c r="I353" s="13">
        <f t="shared" ref="I353:L353" si="585">I354+I355</f>
        <v>-2.3956000000000002E-2</v>
      </c>
      <c r="J353" s="13">
        <f t="shared" si="585"/>
        <v>-0.110179</v>
      </c>
      <c r="K353" s="13">
        <f t="shared" si="585"/>
        <v>-2.4001000000000001E-2</v>
      </c>
      <c r="L353" s="13">
        <f t="shared" si="585"/>
        <v>-2.4291E-2</v>
      </c>
      <c r="M353" s="16">
        <f>M354+M355</f>
        <v>-4.8176930000000007E-2</v>
      </c>
      <c r="N353" s="13">
        <f t="shared" ref="N353:O353" si="586">N354+N355</f>
        <v>-2.4546520000000002E-2</v>
      </c>
      <c r="O353" s="13">
        <f t="shared" si="586"/>
        <v>-2.3630410000000001E-2</v>
      </c>
      <c r="P353" s="62">
        <v>337</v>
      </c>
    </row>
    <row r="354" spans="1:16" ht="12.95" customHeight="1" x14ac:dyDescent="0.2">
      <c r="A354" s="60">
        <v>338</v>
      </c>
      <c r="B354" s="88" t="s">
        <v>214</v>
      </c>
      <c r="C354" s="16">
        <f t="shared" ref="C354:C355" si="587">D354+E354+F354+G354</f>
        <v>0</v>
      </c>
      <c r="D354" s="16">
        <v>0</v>
      </c>
      <c r="E354" s="16">
        <v>0</v>
      </c>
      <c r="F354" s="16">
        <v>0</v>
      </c>
      <c r="G354" s="16">
        <v>0</v>
      </c>
      <c r="H354" s="16">
        <f t="shared" ref="H354:H355" si="588">I354+J354+K354+L354</f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f t="shared" ref="M354:M355" si="589">N354+O354</f>
        <v>0</v>
      </c>
      <c r="N354" s="16">
        <v>0</v>
      </c>
      <c r="O354" s="16">
        <v>0</v>
      </c>
      <c r="P354" s="62">
        <v>338</v>
      </c>
    </row>
    <row r="355" spans="1:16" ht="12.95" customHeight="1" x14ac:dyDescent="0.2">
      <c r="A355" s="60">
        <v>339</v>
      </c>
      <c r="B355" s="88" t="s">
        <v>215</v>
      </c>
      <c r="C355" s="16">
        <f t="shared" si="587"/>
        <v>-0.12279999999999999</v>
      </c>
      <c r="D355" s="16">
        <v>-3.1199999999999999E-2</v>
      </c>
      <c r="E355" s="16">
        <v>-3.1300000000000001E-2</v>
      </c>
      <c r="F355" s="16">
        <v>-3.1800000000000002E-2</v>
      </c>
      <c r="G355" s="16">
        <v>-2.8500000000000001E-2</v>
      </c>
      <c r="H355" s="16">
        <f t="shared" si="588"/>
        <v>-0.18242700000000001</v>
      </c>
      <c r="I355" s="16">
        <v>-2.3956000000000002E-2</v>
      </c>
      <c r="J355" s="16">
        <v>-0.110179</v>
      </c>
      <c r="K355" s="16">
        <v>-2.4001000000000001E-2</v>
      </c>
      <c r="L355" s="16">
        <v>-2.4291E-2</v>
      </c>
      <c r="M355" s="16">
        <f t="shared" si="589"/>
        <v>-4.8176930000000007E-2</v>
      </c>
      <c r="N355" s="16">
        <v>-2.4546520000000002E-2</v>
      </c>
      <c r="O355" s="16">
        <v>-2.3630410000000001E-2</v>
      </c>
      <c r="P355" s="62">
        <v>339</v>
      </c>
    </row>
    <row r="356" spans="1:16" ht="12.75" customHeight="1" x14ac:dyDescent="0.2">
      <c r="A356" s="60"/>
      <c r="B356" s="84" t="s">
        <v>378</v>
      </c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62"/>
    </row>
    <row r="357" spans="1:16" ht="12.75" customHeight="1" x14ac:dyDescent="0.2">
      <c r="A357" s="60">
        <v>340</v>
      </c>
      <c r="B357" s="87" t="s">
        <v>216</v>
      </c>
      <c r="C357" s="16">
        <f>C358+C361</f>
        <v>-193.99</v>
      </c>
      <c r="D357" s="16">
        <f t="shared" ref="D357:G357" si="590">D358+D361</f>
        <v>-49.53</v>
      </c>
      <c r="E357" s="16">
        <f t="shared" si="590"/>
        <v>-40.49</v>
      </c>
      <c r="F357" s="16">
        <f t="shared" si="590"/>
        <v>-55.72</v>
      </c>
      <c r="G357" s="16">
        <f t="shared" si="590"/>
        <v>-48.25</v>
      </c>
      <c r="H357" s="16">
        <f>H358+H361</f>
        <v>-233.4905</v>
      </c>
      <c r="I357" s="16">
        <f t="shared" ref="I357:L357" si="591">I358+I361</f>
        <v>-63.806932000000003</v>
      </c>
      <c r="J357" s="16">
        <f t="shared" si="591"/>
        <v>-52.875968000000007</v>
      </c>
      <c r="K357" s="16">
        <f t="shared" si="591"/>
        <v>-65.043800000000005</v>
      </c>
      <c r="L357" s="16">
        <f t="shared" si="591"/>
        <v>-51.763800000000003</v>
      </c>
      <c r="M357" s="16">
        <f>M358+M361</f>
        <v>-106.1233</v>
      </c>
      <c r="N357" s="16">
        <f t="shared" ref="N357:O357" si="592">N358+N361</f>
        <v>-58.015999999999998</v>
      </c>
      <c r="O357" s="16">
        <f t="shared" si="592"/>
        <v>-48.107299999999995</v>
      </c>
      <c r="P357" s="62">
        <v>340</v>
      </c>
    </row>
    <row r="358" spans="1:16" ht="12.75" customHeight="1" x14ac:dyDescent="0.2">
      <c r="A358" s="60">
        <v>341</v>
      </c>
      <c r="B358" s="82" t="s">
        <v>11</v>
      </c>
      <c r="C358" s="16">
        <f>C359+C360</f>
        <v>0</v>
      </c>
      <c r="D358" s="14">
        <f t="shared" ref="D358:G358" si="593">D359+D360</f>
        <v>0</v>
      </c>
      <c r="E358" s="14">
        <f t="shared" si="593"/>
        <v>0</v>
      </c>
      <c r="F358" s="14">
        <f t="shared" si="593"/>
        <v>0</v>
      </c>
      <c r="G358" s="14">
        <f t="shared" si="593"/>
        <v>0</v>
      </c>
      <c r="H358" s="16">
        <f>H359+H360</f>
        <v>0</v>
      </c>
      <c r="I358" s="13">
        <f t="shared" ref="I358:L358" si="594">I359+I360</f>
        <v>0</v>
      </c>
      <c r="J358" s="13">
        <f t="shared" si="594"/>
        <v>0</v>
      </c>
      <c r="K358" s="13">
        <f t="shared" si="594"/>
        <v>0</v>
      </c>
      <c r="L358" s="13">
        <f t="shared" si="594"/>
        <v>0</v>
      </c>
      <c r="M358" s="16">
        <f>M359+M360</f>
        <v>0</v>
      </c>
      <c r="N358" s="13">
        <f t="shared" ref="N358:O358" si="595">N359+N360</f>
        <v>0</v>
      </c>
      <c r="O358" s="13">
        <f t="shared" si="595"/>
        <v>0</v>
      </c>
      <c r="P358" s="62">
        <v>341</v>
      </c>
    </row>
    <row r="359" spans="1:16" ht="12.75" customHeight="1" x14ac:dyDescent="0.2">
      <c r="A359" s="60">
        <v>342</v>
      </c>
      <c r="B359" s="88" t="s">
        <v>217</v>
      </c>
      <c r="C359" s="16">
        <f t="shared" ref="C359:C360" si="596">D359+E359+F359+G359</f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f t="shared" ref="H359:H360" si="597">I359+J359+K359+L359</f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f t="shared" ref="M359:M360" si="598">N359+O359</f>
        <v>0</v>
      </c>
      <c r="N359" s="16">
        <v>0</v>
      </c>
      <c r="O359" s="16">
        <v>0</v>
      </c>
      <c r="P359" s="62">
        <v>342</v>
      </c>
    </row>
    <row r="360" spans="1:16" ht="12.75" customHeight="1" x14ac:dyDescent="0.2">
      <c r="A360" s="60">
        <v>343</v>
      </c>
      <c r="B360" s="88" t="s">
        <v>218</v>
      </c>
      <c r="C360" s="16">
        <f t="shared" si="596"/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f t="shared" si="597"/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f t="shared" si="598"/>
        <v>0</v>
      </c>
      <c r="N360" s="16">
        <v>0</v>
      </c>
      <c r="O360" s="16">
        <v>0</v>
      </c>
      <c r="P360" s="62">
        <v>343</v>
      </c>
    </row>
    <row r="361" spans="1:16" ht="12.75" customHeight="1" x14ac:dyDescent="0.2">
      <c r="A361" s="60">
        <v>344</v>
      </c>
      <c r="B361" s="82" t="s">
        <v>12</v>
      </c>
      <c r="C361" s="14">
        <f>C362+C363+C364+C365+C366</f>
        <v>-193.99</v>
      </c>
      <c r="D361" s="14">
        <f t="shared" ref="D361:G361" si="599">D362+D363+D364+D365+D366</f>
        <v>-49.53</v>
      </c>
      <c r="E361" s="14">
        <f t="shared" si="599"/>
        <v>-40.49</v>
      </c>
      <c r="F361" s="14">
        <f t="shared" si="599"/>
        <v>-55.72</v>
      </c>
      <c r="G361" s="14">
        <f t="shared" si="599"/>
        <v>-48.25</v>
      </c>
      <c r="H361" s="14">
        <f>H362+H363+H364+H365+H366</f>
        <v>-233.4905</v>
      </c>
      <c r="I361" s="14">
        <f t="shared" ref="I361:L361" si="600">I362+I363+I364+I365+I366</f>
        <v>-63.806932000000003</v>
      </c>
      <c r="J361" s="14">
        <f t="shared" si="600"/>
        <v>-52.875968000000007</v>
      </c>
      <c r="K361" s="14">
        <f t="shared" si="600"/>
        <v>-65.043800000000005</v>
      </c>
      <c r="L361" s="14">
        <f t="shared" si="600"/>
        <v>-51.763800000000003</v>
      </c>
      <c r="M361" s="14">
        <f>M362+M363+M364+M365+M366</f>
        <v>-106.1233</v>
      </c>
      <c r="N361" s="14">
        <f t="shared" ref="N361:O361" si="601">N362+N363+N364+N365+N366</f>
        <v>-58.015999999999998</v>
      </c>
      <c r="O361" s="14">
        <f t="shared" si="601"/>
        <v>-48.107299999999995</v>
      </c>
      <c r="P361" s="62">
        <v>344</v>
      </c>
    </row>
    <row r="362" spans="1:16" ht="12.75" customHeight="1" x14ac:dyDescent="0.2">
      <c r="A362" s="60">
        <v>345</v>
      </c>
      <c r="B362" s="88" t="s">
        <v>219</v>
      </c>
      <c r="C362" s="16">
        <f t="shared" ref="C362:C366" si="602">D362+E362+F362+G362</f>
        <v>-171.03</v>
      </c>
      <c r="D362" s="13">
        <v>-42.73</v>
      </c>
      <c r="E362" s="13">
        <v>-35.770000000000003</v>
      </c>
      <c r="F362" s="13">
        <v>-48.9</v>
      </c>
      <c r="G362" s="13">
        <v>-43.63</v>
      </c>
      <c r="H362" s="16">
        <f t="shared" ref="H362:H366" si="603">I362+J362+K362+L362</f>
        <v>-212.52429999999998</v>
      </c>
      <c r="I362" s="13">
        <v>-57.266896000000003</v>
      </c>
      <c r="J362" s="13">
        <v>-48.261504000000002</v>
      </c>
      <c r="K362" s="13">
        <v>-59.314799999999998</v>
      </c>
      <c r="L362" s="13">
        <v>-47.681100000000001</v>
      </c>
      <c r="M362" s="16">
        <f t="shared" ref="M362:M366" si="604">N362+O362</f>
        <v>-98.147300000000001</v>
      </c>
      <c r="N362" s="13">
        <v>-53.230199999999996</v>
      </c>
      <c r="O362" s="13">
        <v>-44.917099999999998</v>
      </c>
      <c r="P362" s="62">
        <v>345</v>
      </c>
    </row>
    <row r="363" spans="1:16" ht="12.75" customHeight="1" x14ac:dyDescent="0.2">
      <c r="A363" s="60">
        <v>346</v>
      </c>
      <c r="B363" s="88" t="s">
        <v>220</v>
      </c>
      <c r="C363" s="16">
        <f t="shared" si="602"/>
        <v>-2.62</v>
      </c>
      <c r="D363" s="16">
        <v>-0.6</v>
      </c>
      <c r="E363" s="16">
        <v>-0.76</v>
      </c>
      <c r="F363" s="16">
        <v>-0.55000000000000004</v>
      </c>
      <c r="G363" s="16">
        <v>-0.71</v>
      </c>
      <c r="H363" s="16">
        <f t="shared" si="603"/>
        <v>-2.4367000000000001</v>
      </c>
      <c r="I363" s="16">
        <v>-0.53941499999999998</v>
      </c>
      <c r="J363" s="16">
        <v>-0.71488499999999999</v>
      </c>
      <c r="K363" s="16">
        <v>-0.49590000000000001</v>
      </c>
      <c r="L363" s="16">
        <v>-0.6865</v>
      </c>
      <c r="M363" s="16">
        <f t="shared" si="604"/>
        <v>-1.1518999999999999</v>
      </c>
      <c r="N363" s="16">
        <v>-0.47970000000000002</v>
      </c>
      <c r="O363" s="16">
        <v>-0.67220000000000002</v>
      </c>
      <c r="P363" s="62">
        <v>346</v>
      </c>
    </row>
    <row r="364" spans="1:16" ht="12.75" customHeight="1" x14ac:dyDescent="0.2">
      <c r="A364" s="60">
        <v>347</v>
      </c>
      <c r="B364" s="88" t="s">
        <v>221</v>
      </c>
      <c r="C364" s="16">
        <f t="shared" si="602"/>
        <v>-20.34</v>
      </c>
      <c r="D364" s="16">
        <v>-6.2</v>
      </c>
      <c r="E364" s="16">
        <v>-3.96</v>
      </c>
      <c r="F364" s="16">
        <v>-6.27</v>
      </c>
      <c r="G364" s="16">
        <v>-3.91</v>
      </c>
      <c r="H364" s="16">
        <f t="shared" si="603"/>
        <v>-18.529499999999999</v>
      </c>
      <c r="I364" s="16">
        <v>-6.0006209999999998</v>
      </c>
      <c r="J364" s="16">
        <v>-3.8995790000000001</v>
      </c>
      <c r="K364" s="16">
        <v>-5.2331000000000003</v>
      </c>
      <c r="L364" s="16">
        <v>-3.3961999999999999</v>
      </c>
      <c r="M364" s="16">
        <f t="shared" si="604"/>
        <v>-6.8240999999999996</v>
      </c>
      <c r="N364" s="16">
        <v>-4.3060999999999998</v>
      </c>
      <c r="O364" s="16">
        <v>-2.5179999999999998</v>
      </c>
      <c r="P364" s="62">
        <v>347</v>
      </c>
    </row>
    <row r="365" spans="1:16" ht="12.75" customHeight="1" x14ac:dyDescent="0.2">
      <c r="A365" s="60">
        <v>348</v>
      </c>
      <c r="B365" s="88" t="s">
        <v>222</v>
      </c>
      <c r="C365" s="16">
        <f t="shared" si="602"/>
        <v>0</v>
      </c>
      <c r="D365" s="16">
        <v>0</v>
      </c>
      <c r="E365" s="16">
        <v>0</v>
      </c>
      <c r="F365" s="16">
        <v>0</v>
      </c>
      <c r="G365" s="16">
        <v>0</v>
      </c>
      <c r="H365" s="16">
        <f t="shared" si="603"/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f t="shared" si="604"/>
        <v>0</v>
      </c>
      <c r="N365" s="16">
        <v>0</v>
      </c>
      <c r="O365" s="16">
        <v>0</v>
      </c>
      <c r="P365" s="62">
        <v>348</v>
      </c>
    </row>
    <row r="366" spans="1:16" ht="12.75" customHeight="1" x14ac:dyDescent="0.2">
      <c r="A366" s="60">
        <v>349</v>
      </c>
      <c r="B366" s="88" t="s">
        <v>223</v>
      </c>
      <c r="C366" s="16">
        <f t="shared" si="602"/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f t="shared" si="603"/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f t="shared" si="604"/>
        <v>0</v>
      </c>
      <c r="N366" s="16">
        <v>0</v>
      </c>
      <c r="O366" s="16">
        <v>0</v>
      </c>
      <c r="P366" s="62">
        <v>349</v>
      </c>
    </row>
    <row r="367" spans="1:16" ht="12.75" customHeight="1" x14ac:dyDescent="0.2">
      <c r="A367" s="60">
        <v>350</v>
      </c>
      <c r="B367" s="87" t="s">
        <v>224</v>
      </c>
      <c r="C367" s="16">
        <f>C368+C371</f>
        <v>310.19969999999989</v>
      </c>
      <c r="D367" s="16">
        <f t="shared" ref="D367:O367" si="605">D368+D371</f>
        <v>83.698000000000036</v>
      </c>
      <c r="E367" s="16">
        <f t="shared" si="605"/>
        <v>74.75</v>
      </c>
      <c r="F367" s="16">
        <f t="shared" si="605"/>
        <v>77.082699999999988</v>
      </c>
      <c r="G367" s="16">
        <f t="shared" si="605"/>
        <v>74.668999999999983</v>
      </c>
      <c r="H367" s="16">
        <f t="shared" si="605"/>
        <v>232.19823799999995</v>
      </c>
      <c r="I367" s="16">
        <f t="shared" si="605"/>
        <v>62.884664999999984</v>
      </c>
      <c r="J367" s="16">
        <f t="shared" si="605"/>
        <v>64.634657000000004</v>
      </c>
      <c r="K367" s="16">
        <f t="shared" si="605"/>
        <v>57.655277999999953</v>
      </c>
      <c r="L367" s="16">
        <f t="shared" si="605"/>
        <v>47.023638000000005</v>
      </c>
      <c r="M367" s="16">
        <f t="shared" si="605"/>
        <v>39.853561519999857</v>
      </c>
      <c r="N367" s="16">
        <f t="shared" si="605"/>
        <v>33.019402549999825</v>
      </c>
      <c r="O367" s="16">
        <f t="shared" si="605"/>
        <v>6.8341589699999759</v>
      </c>
      <c r="P367" s="62">
        <v>350</v>
      </c>
    </row>
    <row r="368" spans="1:16" ht="12.75" customHeight="1" x14ac:dyDescent="0.2">
      <c r="A368" s="60">
        <v>351</v>
      </c>
      <c r="B368" s="82" t="s">
        <v>11</v>
      </c>
      <c r="C368" s="16">
        <f>C369+C370</f>
        <v>1520.8515</v>
      </c>
      <c r="D368" s="14">
        <f t="shared" ref="D368:G368" si="606">D369+D370</f>
        <v>356.13990000000001</v>
      </c>
      <c r="E368" s="14">
        <f t="shared" si="606"/>
        <v>366.5317</v>
      </c>
      <c r="F368" s="14">
        <f t="shared" si="606"/>
        <v>398.66719999999998</v>
      </c>
      <c r="G368" s="14">
        <f t="shared" si="606"/>
        <v>399.5127</v>
      </c>
      <c r="H368" s="16">
        <f>H369+H370</f>
        <v>1528.001244</v>
      </c>
      <c r="I368" s="13">
        <f t="shared" ref="I368:L368" si="607">I369+I370</f>
        <v>392.26040499999999</v>
      </c>
      <c r="J368" s="13">
        <f t="shared" si="607"/>
        <v>399.75614400000001</v>
      </c>
      <c r="K368" s="13">
        <f t="shared" si="607"/>
        <v>385.05049299999996</v>
      </c>
      <c r="L368" s="13">
        <f t="shared" si="607"/>
        <v>350.93420200000003</v>
      </c>
      <c r="M368" s="16">
        <f>M369+M370</f>
        <v>595.4604730399999</v>
      </c>
      <c r="N368" s="13">
        <f t="shared" ref="N368:O368" si="608">N369+N370</f>
        <v>323.31985534999984</v>
      </c>
      <c r="O368" s="13">
        <f t="shared" si="608"/>
        <v>272.14061769</v>
      </c>
      <c r="P368" s="62">
        <v>351</v>
      </c>
    </row>
    <row r="369" spans="1:16" ht="12.75" customHeight="1" x14ac:dyDescent="0.2">
      <c r="A369" s="60">
        <v>352</v>
      </c>
      <c r="B369" s="88" t="s">
        <v>202</v>
      </c>
      <c r="C369" s="16">
        <f t="shared" ref="C369:C370" si="609">D369+E369+F369+G369</f>
        <v>843.4058</v>
      </c>
      <c r="D369" s="16">
        <v>197.40649999999999</v>
      </c>
      <c r="E369" s="16">
        <v>204.34229999999999</v>
      </c>
      <c r="F369" s="16">
        <v>213.44200000000001</v>
      </c>
      <c r="G369" s="16">
        <v>228.215</v>
      </c>
      <c r="H369" s="16">
        <f t="shared" ref="H369:H370" si="610">I369+J369+K369+L369</f>
        <v>892.17533999999989</v>
      </c>
      <c r="I369" s="13">
        <v>225.23461399999999</v>
      </c>
      <c r="J369" s="13">
        <v>231.10171600000001</v>
      </c>
      <c r="K369" s="13">
        <v>224.09084999999999</v>
      </c>
      <c r="L369" s="13">
        <v>211.74816000000001</v>
      </c>
      <c r="M369" s="16">
        <f t="shared" ref="M369:M370" si="611">N369+O369</f>
        <v>367.5674766599999</v>
      </c>
      <c r="N369" s="13">
        <v>199.15996628999989</v>
      </c>
      <c r="O369" s="13">
        <v>168.40751037000001</v>
      </c>
      <c r="P369" s="62">
        <v>352</v>
      </c>
    </row>
    <row r="370" spans="1:16" ht="12.75" customHeight="1" x14ac:dyDescent="0.2">
      <c r="A370" s="60">
        <v>353</v>
      </c>
      <c r="B370" s="88" t="s">
        <v>203</v>
      </c>
      <c r="C370" s="16">
        <f t="shared" si="609"/>
        <v>677.44569999999999</v>
      </c>
      <c r="D370" s="16">
        <v>158.73339999999999</v>
      </c>
      <c r="E370" s="16">
        <v>162.18940000000001</v>
      </c>
      <c r="F370" s="16">
        <v>185.2252</v>
      </c>
      <c r="G370" s="16">
        <v>171.29769999999999</v>
      </c>
      <c r="H370" s="16">
        <f t="shared" si="610"/>
        <v>635.82590400000004</v>
      </c>
      <c r="I370" s="13">
        <v>167.025791</v>
      </c>
      <c r="J370" s="13">
        <v>168.654428</v>
      </c>
      <c r="K370" s="13">
        <v>160.959643</v>
      </c>
      <c r="L370" s="13">
        <v>139.18604199999999</v>
      </c>
      <c r="M370" s="16">
        <f t="shared" si="611"/>
        <v>227.89299637999994</v>
      </c>
      <c r="N370" s="13">
        <v>124.15988905999995</v>
      </c>
      <c r="O370" s="13">
        <v>103.73310732</v>
      </c>
      <c r="P370" s="62">
        <v>353</v>
      </c>
    </row>
    <row r="371" spans="1:16" ht="12.75" customHeight="1" x14ac:dyDescent="0.2">
      <c r="A371" s="60">
        <v>354</v>
      </c>
      <c r="B371" s="82" t="s">
        <v>12</v>
      </c>
      <c r="C371" s="16">
        <f>C372+C373</f>
        <v>-1210.6518000000001</v>
      </c>
      <c r="D371" s="14">
        <f t="shared" ref="D371:G371" si="612">D372+D373</f>
        <v>-272.44189999999998</v>
      </c>
      <c r="E371" s="14">
        <f t="shared" si="612"/>
        <v>-291.7817</v>
      </c>
      <c r="F371" s="14">
        <f t="shared" si="612"/>
        <v>-321.58449999999999</v>
      </c>
      <c r="G371" s="14">
        <f t="shared" si="612"/>
        <v>-324.84370000000001</v>
      </c>
      <c r="H371" s="16">
        <f>H372+H373</f>
        <v>-1295.8030060000001</v>
      </c>
      <c r="I371" s="13">
        <f t="shared" ref="I371:L371" si="613">I372+I373</f>
        <v>-329.37574000000001</v>
      </c>
      <c r="J371" s="13">
        <f t="shared" si="613"/>
        <v>-335.121487</v>
      </c>
      <c r="K371" s="13">
        <f t="shared" si="613"/>
        <v>-327.39521500000001</v>
      </c>
      <c r="L371" s="13">
        <f t="shared" si="613"/>
        <v>-303.91056400000002</v>
      </c>
      <c r="M371" s="16">
        <f>M372+M373</f>
        <v>-555.60691152000004</v>
      </c>
      <c r="N371" s="13">
        <f t="shared" ref="N371:O371" si="614">N372+N373</f>
        <v>-290.30045280000002</v>
      </c>
      <c r="O371" s="13">
        <f t="shared" si="614"/>
        <v>-265.30645872000002</v>
      </c>
      <c r="P371" s="62">
        <v>354</v>
      </c>
    </row>
    <row r="372" spans="1:16" ht="12.75" customHeight="1" x14ac:dyDescent="0.2">
      <c r="A372" s="60">
        <v>355</v>
      </c>
      <c r="B372" s="88" t="s">
        <v>204</v>
      </c>
      <c r="C372" s="16">
        <f t="shared" ref="C372:C373" si="615">D372+E372+F372+G372</f>
        <v>-769.48029999999994</v>
      </c>
      <c r="D372" s="15">
        <v>-169.33519999999999</v>
      </c>
      <c r="E372" s="15">
        <v>-186.34049999999999</v>
      </c>
      <c r="F372" s="15">
        <v>-199.95859999999999</v>
      </c>
      <c r="G372" s="15">
        <v>-213.846</v>
      </c>
      <c r="H372" s="16">
        <f t="shared" ref="H372:H373" si="616">I372+J372+K372+L372</f>
        <v>-857.77704400000005</v>
      </c>
      <c r="I372" s="15">
        <v>-216.98505800000001</v>
      </c>
      <c r="J372" s="15">
        <v>-219.43518399999999</v>
      </c>
      <c r="K372" s="15">
        <v>-212.98428999999999</v>
      </c>
      <c r="L372" s="15">
        <v>-208.372512</v>
      </c>
      <c r="M372" s="16">
        <f t="shared" ref="M372:M373" si="617">N372+O372</f>
        <v>-389.21855822999999</v>
      </c>
      <c r="N372" s="15">
        <v>-201.02997854</v>
      </c>
      <c r="O372" s="15">
        <v>-188.18857969000001</v>
      </c>
      <c r="P372" s="62">
        <v>355</v>
      </c>
    </row>
    <row r="373" spans="1:16" ht="12.75" customHeight="1" x14ac:dyDescent="0.2">
      <c r="A373" s="60">
        <v>356</v>
      </c>
      <c r="B373" s="88" t="s">
        <v>205</v>
      </c>
      <c r="C373" s="16">
        <f t="shared" si="615"/>
        <v>-441.17150000000004</v>
      </c>
      <c r="D373" s="16">
        <v>-103.1067</v>
      </c>
      <c r="E373" s="16">
        <v>-105.44119999999999</v>
      </c>
      <c r="F373" s="16">
        <v>-121.6259</v>
      </c>
      <c r="G373" s="16">
        <v>-110.99769999999999</v>
      </c>
      <c r="H373" s="16">
        <f t="shared" si="616"/>
        <v>-438.02596199999999</v>
      </c>
      <c r="I373" s="13">
        <v>-112.390682</v>
      </c>
      <c r="J373" s="13">
        <v>-115.686303</v>
      </c>
      <c r="K373" s="13">
        <v>-114.41092500000001</v>
      </c>
      <c r="L373" s="13">
        <v>-95.538051999999993</v>
      </c>
      <c r="M373" s="16">
        <f t="shared" si="617"/>
        <v>-166.38835329</v>
      </c>
      <c r="N373" s="13">
        <v>-89.27047426</v>
      </c>
      <c r="O373" s="13">
        <v>-77.117879029999997</v>
      </c>
      <c r="P373" s="62">
        <v>356</v>
      </c>
    </row>
    <row r="374" spans="1:16" ht="12.75" customHeight="1" x14ac:dyDescent="0.2">
      <c r="A374" s="60">
        <v>357</v>
      </c>
      <c r="B374" s="87" t="s">
        <v>225</v>
      </c>
      <c r="C374" s="16">
        <f t="shared" ref="C374:O374" si="618">C375+C380</f>
        <v>-102.5257</v>
      </c>
      <c r="D374" s="16">
        <f t="shared" si="618"/>
        <v>-36.395200000000003</v>
      </c>
      <c r="E374" s="16">
        <f t="shared" si="618"/>
        <v>-27.0425</v>
      </c>
      <c r="F374" s="16">
        <f t="shared" si="618"/>
        <v>-23.015900000000002</v>
      </c>
      <c r="G374" s="16">
        <f t="shared" si="618"/>
        <v>-16.072099999999999</v>
      </c>
      <c r="H374" s="16">
        <f t="shared" si="618"/>
        <v>-32.850417999999976</v>
      </c>
      <c r="I374" s="16">
        <f t="shared" si="618"/>
        <v>1.3788839999999993</v>
      </c>
      <c r="J374" s="16">
        <f t="shared" si="618"/>
        <v>-9.3220029999999987</v>
      </c>
      <c r="K374" s="16">
        <f t="shared" si="618"/>
        <v>-15.439957000000003</v>
      </c>
      <c r="L374" s="16">
        <f t="shared" si="618"/>
        <v>-9.4673419999999986</v>
      </c>
      <c r="M374" s="16">
        <f t="shared" si="618"/>
        <v>-36.562715770000011</v>
      </c>
      <c r="N374" s="16">
        <f t="shared" si="618"/>
        <v>-19.316742690000005</v>
      </c>
      <c r="O374" s="16">
        <f t="shared" si="618"/>
        <v>-17.245973079999999</v>
      </c>
      <c r="P374" s="62">
        <v>357</v>
      </c>
    </row>
    <row r="375" spans="1:16" ht="12.75" customHeight="1" x14ac:dyDescent="0.2">
      <c r="A375" s="60">
        <v>358</v>
      </c>
      <c r="B375" s="82" t="s">
        <v>11</v>
      </c>
      <c r="C375" s="14">
        <f t="shared" ref="C375:O375" si="619">C376+C377+C378+C379</f>
        <v>94.050900000000013</v>
      </c>
      <c r="D375" s="14">
        <f t="shared" si="619"/>
        <v>14.6523</v>
      </c>
      <c r="E375" s="14">
        <f t="shared" si="619"/>
        <v>20.992999999999999</v>
      </c>
      <c r="F375" s="14">
        <f t="shared" si="619"/>
        <v>23.8384</v>
      </c>
      <c r="G375" s="14">
        <f t="shared" si="619"/>
        <v>34.5672</v>
      </c>
      <c r="H375" s="14">
        <f t="shared" si="619"/>
        <v>125.991282</v>
      </c>
      <c r="I375" s="14">
        <f t="shared" si="619"/>
        <v>42.204183999999998</v>
      </c>
      <c r="J375" s="14">
        <f t="shared" si="619"/>
        <v>29.868796999999997</v>
      </c>
      <c r="K375" s="14">
        <f t="shared" si="619"/>
        <v>24.560343</v>
      </c>
      <c r="L375" s="14">
        <f t="shared" si="619"/>
        <v>29.357958</v>
      </c>
      <c r="M375" s="14">
        <f t="shared" si="619"/>
        <v>24.076251289999998</v>
      </c>
      <c r="N375" s="14">
        <f t="shared" si="619"/>
        <v>12.099933309999999</v>
      </c>
      <c r="O375" s="14">
        <f t="shared" si="619"/>
        <v>11.976317980000001</v>
      </c>
      <c r="P375" s="62">
        <v>358</v>
      </c>
    </row>
    <row r="376" spans="1:16" ht="12.75" customHeight="1" x14ac:dyDescent="0.2">
      <c r="A376" s="60">
        <v>359</v>
      </c>
      <c r="B376" s="88" t="s">
        <v>226</v>
      </c>
      <c r="C376" s="16">
        <f t="shared" ref="C376:C379" si="620">D376+E376+F376+G376</f>
        <v>19.669599999999999</v>
      </c>
      <c r="D376" s="12">
        <v>4.9173999999999998</v>
      </c>
      <c r="E376" s="12">
        <v>4.9173999999999998</v>
      </c>
      <c r="F376" s="12">
        <v>4.9173999999999998</v>
      </c>
      <c r="G376" s="12">
        <v>4.9173999999999998</v>
      </c>
      <c r="H376" s="16">
        <f t="shared" ref="H376:H379" si="621">I376+J376+K376+L376</f>
        <v>14</v>
      </c>
      <c r="I376" s="13">
        <v>3.5</v>
      </c>
      <c r="J376" s="13">
        <v>3.5</v>
      </c>
      <c r="K376" s="13">
        <v>3.5</v>
      </c>
      <c r="L376" s="13">
        <v>3.5</v>
      </c>
      <c r="M376" s="16">
        <f t="shared" ref="M376:M379" si="622">N376+O376</f>
        <v>0</v>
      </c>
      <c r="N376" s="13">
        <v>0</v>
      </c>
      <c r="O376" s="13">
        <v>0</v>
      </c>
      <c r="P376" s="62">
        <v>359</v>
      </c>
    </row>
    <row r="377" spans="1:16" ht="12.75" customHeight="1" x14ac:dyDescent="0.2">
      <c r="A377" s="60">
        <v>360</v>
      </c>
      <c r="B377" s="88" t="s">
        <v>227</v>
      </c>
      <c r="C377" s="16">
        <f t="shared" si="620"/>
        <v>55.608500000000006</v>
      </c>
      <c r="D377" s="16">
        <v>4.6798999999999999</v>
      </c>
      <c r="E377" s="16">
        <v>11.599500000000001</v>
      </c>
      <c r="F377" s="16">
        <v>13.866</v>
      </c>
      <c r="G377" s="16">
        <v>25.463100000000001</v>
      </c>
      <c r="H377" s="16">
        <f t="shared" si="621"/>
        <v>86.288082000000003</v>
      </c>
      <c r="I377" s="13">
        <v>32.278384000000003</v>
      </c>
      <c r="J377" s="13">
        <v>19.942996999999998</v>
      </c>
      <c r="K377" s="13">
        <v>14.634543000000001</v>
      </c>
      <c r="L377" s="13">
        <v>19.432158000000001</v>
      </c>
      <c r="M377" s="16">
        <f t="shared" si="622"/>
        <v>19.471711579999997</v>
      </c>
      <c r="N377" s="13">
        <v>10.375586309999999</v>
      </c>
      <c r="O377" s="13">
        <v>9.0961252699999999</v>
      </c>
      <c r="P377" s="62">
        <v>360</v>
      </c>
    </row>
    <row r="378" spans="1:16" ht="12.75" customHeight="1" x14ac:dyDescent="0.2">
      <c r="A378" s="60">
        <v>361</v>
      </c>
      <c r="B378" s="88" t="s">
        <v>228</v>
      </c>
      <c r="C378" s="16">
        <f t="shared" si="620"/>
        <v>5.4991999999999992</v>
      </c>
      <c r="D378" s="16">
        <v>1.7365999999999999</v>
      </c>
      <c r="E378" s="16">
        <v>1.1577</v>
      </c>
      <c r="F378" s="16">
        <v>1.7365999999999999</v>
      </c>
      <c r="G378" s="16">
        <v>0.86829999999999996</v>
      </c>
      <c r="H378" s="16">
        <f t="shared" si="621"/>
        <v>12.5032</v>
      </c>
      <c r="I378" s="13">
        <v>3.1257999999999999</v>
      </c>
      <c r="J378" s="13">
        <v>3.1257999999999999</v>
      </c>
      <c r="K378" s="13">
        <v>3.1257999999999999</v>
      </c>
      <c r="L378" s="13">
        <v>3.1257999999999999</v>
      </c>
      <c r="M378" s="16">
        <f t="shared" si="622"/>
        <v>4.6045397100000001</v>
      </c>
      <c r="N378" s="13">
        <v>1.7243470000000001</v>
      </c>
      <c r="O378" s="13">
        <v>2.8801927100000002</v>
      </c>
      <c r="P378" s="62">
        <v>361</v>
      </c>
    </row>
    <row r="379" spans="1:16" ht="12.75" customHeight="1" x14ac:dyDescent="0.2">
      <c r="A379" s="60">
        <v>362</v>
      </c>
      <c r="B379" s="88" t="s">
        <v>229</v>
      </c>
      <c r="C379" s="16">
        <f t="shared" si="620"/>
        <v>13.2736</v>
      </c>
      <c r="D379" s="14">
        <v>3.3184</v>
      </c>
      <c r="E379" s="14">
        <v>3.3184</v>
      </c>
      <c r="F379" s="14">
        <v>3.3184</v>
      </c>
      <c r="G379" s="14">
        <v>3.3184</v>
      </c>
      <c r="H379" s="16">
        <f t="shared" si="621"/>
        <v>13.2</v>
      </c>
      <c r="I379" s="13">
        <v>3.3</v>
      </c>
      <c r="J379" s="13">
        <v>3.3</v>
      </c>
      <c r="K379" s="13">
        <v>3.3</v>
      </c>
      <c r="L379" s="13">
        <v>3.3</v>
      </c>
      <c r="M379" s="16">
        <f t="shared" si="622"/>
        <v>0</v>
      </c>
      <c r="N379" s="13">
        <v>0</v>
      </c>
      <c r="O379" s="13">
        <v>0</v>
      </c>
      <c r="P379" s="62">
        <v>362</v>
      </c>
    </row>
    <row r="380" spans="1:16" ht="12.75" customHeight="1" x14ac:dyDescent="0.2">
      <c r="A380" s="60">
        <v>363</v>
      </c>
      <c r="B380" s="82" t="s">
        <v>12</v>
      </c>
      <c r="C380" s="16">
        <f>C381+C387+C388+C389+C390</f>
        <v>-196.57660000000001</v>
      </c>
      <c r="D380" s="16">
        <f t="shared" ref="D380:G380" si="623">D381+D387+D388+D389+D390</f>
        <v>-51.047499999999999</v>
      </c>
      <c r="E380" s="16">
        <f t="shared" si="623"/>
        <v>-48.035499999999999</v>
      </c>
      <c r="F380" s="16">
        <f t="shared" si="623"/>
        <v>-46.854300000000002</v>
      </c>
      <c r="G380" s="16">
        <f t="shared" si="623"/>
        <v>-50.639299999999999</v>
      </c>
      <c r="H380" s="16">
        <f>H381+H387+H388+H389+H390</f>
        <v>-158.84169999999997</v>
      </c>
      <c r="I380" s="16">
        <f t="shared" ref="I380:L380" si="624">I381+I387+I388+I389+I390</f>
        <v>-40.825299999999999</v>
      </c>
      <c r="J380" s="16">
        <f t="shared" si="624"/>
        <v>-39.190799999999996</v>
      </c>
      <c r="K380" s="16">
        <f t="shared" si="624"/>
        <v>-40.000300000000003</v>
      </c>
      <c r="L380" s="16">
        <f t="shared" si="624"/>
        <v>-38.825299999999999</v>
      </c>
      <c r="M380" s="16">
        <f>M381+M387+M388+M389+M390</f>
        <v>-60.638967060000006</v>
      </c>
      <c r="N380" s="16">
        <f t="shared" ref="N380:O380" si="625">N381+N387+N388+N389+N390</f>
        <v>-31.416676000000002</v>
      </c>
      <c r="O380" s="16">
        <f t="shared" si="625"/>
        <v>-29.22229106</v>
      </c>
      <c r="P380" s="62">
        <v>363</v>
      </c>
    </row>
    <row r="381" spans="1:16" ht="12.75" customHeight="1" x14ac:dyDescent="0.2">
      <c r="A381" s="60">
        <v>364</v>
      </c>
      <c r="B381" s="88" t="s">
        <v>230</v>
      </c>
      <c r="C381" s="14">
        <f>C382+C383+C384+C385+C386</f>
        <v>-0.64</v>
      </c>
      <c r="D381" s="14">
        <f t="shared" ref="D381:G381" si="626">D382+D383+D384+D385+D386</f>
        <v>0</v>
      </c>
      <c r="E381" s="14">
        <f t="shared" si="626"/>
        <v>-0.31</v>
      </c>
      <c r="F381" s="14">
        <f t="shared" si="626"/>
        <v>0</v>
      </c>
      <c r="G381" s="14">
        <f t="shared" si="626"/>
        <v>-0.33</v>
      </c>
      <c r="H381" s="14">
        <f>H382+H383+H384+H385+H386</f>
        <v>-0.69550000000000001</v>
      </c>
      <c r="I381" s="14">
        <f t="shared" ref="I381:L381" si="627">I382+I383+I384+I385+I386</f>
        <v>0</v>
      </c>
      <c r="J381" s="14">
        <f t="shared" si="627"/>
        <v>-0.34849999999999998</v>
      </c>
      <c r="K381" s="14">
        <f t="shared" si="627"/>
        <v>0</v>
      </c>
      <c r="L381" s="14">
        <f t="shared" si="627"/>
        <v>-0.34699999999999998</v>
      </c>
      <c r="M381" s="14">
        <f>M382+M383+M384+M385+M386</f>
        <v>-0.30840000000000001</v>
      </c>
      <c r="N381" s="14">
        <f t="shared" ref="N381:O381" si="628">N382+N383+N384+N385+N386</f>
        <v>0</v>
      </c>
      <c r="O381" s="14">
        <f t="shared" si="628"/>
        <v>-0.30840000000000001</v>
      </c>
      <c r="P381" s="62">
        <v>364</v>
      </c>
    </row>
    <row r="382" spans="1:16" ht="12.75" customHeight="1" x14ac:dyDescent="0.2">
      <c r="A382" s="60">
        <v>365</v>
      </c>
      <c r="B382" s="88" t="s">
        <v>219</v>
      </c>
      <c r="C382" s="16">
        <f t="shared" ref="C382:C390" si="629">D382+E382+F382+G382</f>
        <v>-0.64</v>
      </c>
      <c r="D382" s="12">
        <v>0</v>
      </c>
      <c r="E382" s="12">
        <v>-0.31</v>
      </c>
      <c r="F382" s="12">
        <v>0</v>
      </c>
      <c r="G382" s="12">
        <v>-0.33</v>
      </c>
      <c r="H382" s="16">
        <f t="shared" ref="H382:H390" si="630">I382+J382+K382+L382</f>
        <v>-0.69550000000000001</v>
      </c>
      <c r="I382" s="13">
        <v>0</v>
      </c>
      <c r="J382" s="13">
        <v>-0.34849999999999998</v>
      </c>
      <c r="K382" s="13">
        <v>0</v>
      </c>
      <c r="L382" s="13">
        <v>-0.34699999999999998</v>
      </c>
      <c r="M382" s="16">
        <f t="shared" ref="M382:M390" si="631">N382+O382</f>
        <v>-0.30840000000000001</v>
      </c>
      <c r="N382" s="13">
        <v>0</v>
      </c>
      <c r="O382" s="13">
        <v>-0.30840000000000001</v>
      </c>
      <c r="P382" s="62">
        <v>365</v>
      </c>
    </row>
    <row r="383" spans="1:16" ht="12.75" customHeight="1" x14ac:dyDescent="0.2">
      <c r="A383" s="60">
        <v>366</v>
      </c>
      <c r="B383" s="88" t="s">
        <v>220</v>
      </c>
      <c r="C383" s="16">
        <f t="shared" si="629"/>
        <v>0</v>
      </c>
      <c r="D383" s="16">
        <v>0</v>
      </c>
      <c r="E383" s="16">
        <v>0</v>
      </c>
      <c r="F383" s="16">
        <v>0</v>
      </c>
      <c r="G383" s="16">
        <v>0</v>
      </c>
      <c r="H383" s="16">
        <f t="shared" si="630"/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f t="shared" si="631"/>
        <v>0</v>
      </c>
      <c r="N383" s="16">
        <v>0</v>
      </c>
      <c r="O383" s="16">
        <v>0</v>
      </c>
      <c r="P383" s="62">
        <v>366</v>
      </c>
    </row>
    <row r="384" spans="1:16" ht="12.75" customHeight="1" x14ac:dyDescent="0.2">
      <c r="A384" s="60">
        <v>367</v>
      </c>
      <c r="B384" s="88" t="s">
        <v>221</v>
      </c>
      <c r="C384" s="16">
        <f t="shared" si="629"/>
        <v>0</v>
      </c>
      <c r="D384" s="16">
        <v>0</v>
      </c>
      <c r="E384" s="16">
        <v>0</v>
      </c>
      <c r="F384" s="16">
        <v>0</v>
      </c>
      <c r="G384" s="16">
        <v>0</v>
      </c>
      <c r="H384" s="16">
        <f t="shared" si="630"/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f t="shared" si="631"/>
        <v>0</v>
      </c>
      <c r="N384" s="16">
        <v>0</v>
      </c>
      <c r="O384" s="16">
        <v>0</v>
      </c>
      <c r="P384" s="62">
        <v>367</v>
      </c>
    </row>
    <row r="385" spans="1:16" ht="12.75" customHeight="1" x14ac:dyDescent="0.2">
      <c r="A385" s="60">
        <v>368</v>
      </c>
      <c r="B385" s="88" t="s">
        <v>222</v>
      </c>
      <c r="C385" s="16">
        <f t="shared" si="629"/>
        <v>0</v>
      </c>
      <c r="D385" s="16">
        <v>0</v>
      </c>
      <c r="E385" s="16">
        <v>0</v>
      </c>
      <c r="F385" s="16">
        <v>0</v>
      </c>
      <c r="G385" s="16">
        <v>0</v>
      </c>
      <c r="H385" s="16">
        <f t="shared" si="630"/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f t="shared" si="631"/>
        <v>0</v>
      </c>
      <c r="N385" s="16">
        <v>0</v>
      </c>
      <c r="O385" s="16">
        <v>0</v>
      </c>
      <c r="P385" s="62">
        <v>368</v>
      </c>
    </row>
    <row r="386" spans="1:16" ht="12.75" customHeight="1" x14ac:dyDescent="0.2">
      <c r="A386" s="60">
        <v>369</v>
      </c>
      <c r="B386" s="88" t="s">
        <v>223</v>
      </c>
      <c r="C386" s="16">
        <f t="shared" si="629"/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si="630"/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f t="shared" si="631"/>
        <v>0</v>
      </c>
      <c r="N386" s="16">
        <v>0</v>
      </c>
      <c r="O386" s="16">
        <v>0</v>
      </c>
      <c r="P386" s="62">
        <v>369</v>
      </c>
    </row>
    <row r="387" spans="1:16" ht="12.75" customHeight="1" x14ac:dyDescent="0.2">
      <c r="A387" s="60">
        <v>370</v>
      </c>
      <c r="B387" s="88" t="s">
        <v>231</v>
      </c>
      <c r="C387" s="16">
        <f t="shared" si="629"/>
        <v>-56.938400000000001</v>
      </c>
      <c r="D387" s="15">
        <v>-14.2346</v>
      </c>
      <c r="E387" s="15">
        <v>-14.2346</v>
      </c>
      <c r="F387" s="15">
        <v>-14.2346</v>
      </c>
      <c r="G387" s="15">
        <v>-14.2346</v>
      </c>
      <c r="H387" s="16">
        <f t="shared" si="630"/>
        <v>-16.8</v>
      </c>
      <c r="I387" s="15">
        <v>-4.2</v>
      </c>
      <c r="J387" s="15">
        <v>-4.2</v>
      </c>
      <c r="K387" s="15">
        <v>-4.2</v>
      </c>
      <c r="L387" s="15">
        <v>-4.2</v>
      </c>
      <c r="M387" s="16">
        <f t="shared" si="631"/>
        <v>0</v>
      </c>
      <c r="N387" s="15">
        <v>0</v>
      </c>
      <c r="O387" s="15">
        <v>0</v>
      </c>
      <c r="P387" s="62">
        <v>370</v>
      </c>
    </row>
    <row r="388" spans="1:16" ht="12.75" customHeight="1" x14ac:dyDescent="0.2">
      <c r="A388" s="60">
        <v>371</v>
      </c>
      <c r="B388" s="88" t="s">
        <v>232</v>
      </c>
      <c r="C388" s="16">
        <f t="shared" si="629"/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f t="shared" si="630"/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f t="shared" si="631"/>
        <v>0</v>
      </c>
      <c r="N388" s="16">
        <v>0</v>
      </c>
      <c r="O388" s="16">
        <v>0</v>
      </c>
      <c r="P388" s="62">
        <v>371</v>
      </c>
    </row>
    <row r="389" spans="1:16" ht="12.75" customHeight="1" x14ac:dyDescent="0.2">
      <c r="A389" s="60">
        <v>372</v>
      </c>
      <c r="B389" s="88" t="s">
        <v>233</v>
      </c>
      <c r="C389" s="16">
        <f t="shared" si="629"/>
        <v>-11.789200000000001</v>
      </c>
      <c r="D389" s="12">
        <v>-6.1509</v>
      </c>
      <c r="E389" s="12">
        <v>-2.5629</v>
      </c>
      <c r="F389" s="12">
        <v>-1.5377000000000001</v>
      </c>
      <c r="G389" s="12">
        <v>-1.5377000000000001</v>
      </c>
      <c r="H389" s="16">
        <f t="shared" si="630"/>
        <v>-7.8971999999999998</v>
      </c>
      <c r="I389" s="13">
        <v>-1.9742999999999999</v>
      </c>
      <c r="J389" s="13">
        <v>-1.9742999999999999</v>
      </c>
      <c r="K389" s="13">
        <v>-1.9742999999999999</v>
      </c>
      <c r="L389" s="13">
        <v>-1.9742999999999999</v>
      </c>
      <c r="M389" s="16">
        <f t="shared" si="631"/>
        <v>-7.2045670600000005</v>
      </c>
      <c r="N389" s="13">
        <v>-2.6076760000000001</v>
      </c>
      <c r="O389" s="13">
        <v>-4.5968910599999999</v>
      </c>
      <c r="P389" s="62">
        <v>372</v>
      </c>
    </row>
    <row r="390" spans="1:16" ht="12.75" customHeight="1" x14ac:dyDescent="0.2">
      <c r="A390" s="60">
        <v>373</v>
      </c>
      <c r="B390" s="88" t="s">
        <v>234</v>
      </c>
      <c r="C390" s="16">
        <f t="shared" si="629"/>
        <v>-127.209</v>
      </c>
      <c r="D390" s="12">
        <v>-30.661999999999999</v>
      </c>
      <c r="E390" s="12">
        <v>-30.928000000000001</v>
      </c>
      <c r="F390" s="12">
        <v>-31.082000000000001</v>
      </c>
      <c r="G390" s="12">
        <v>-34.536999999999999</v>
      </c>
      <c r="H390" s="16">
        <f t="shared" si="630"/>
        <v>-133.44899999999998</v>
      </c>
      <c r="I390" s="13">
        <v>-34.650999999999996</v>
      </c>
      <c r="J390" s="13">
        <v>-32.667999999999999</v>
      </c>
      <c r="K390" s="13">
        <v>-33.826000000000001</v>
      </c>
      <c r="L390" s="13">
        <v>-32.304000000000002</v>
      </c>
      <c r="M390" s="16">
        <f t="shared" si="631"/>
        <v>-53.126000000000005</v>
      </c>
      <c r="N390" s="13">
        <v>-28.809000000000001</v>
      </c>
      <c r="O390" s="13">
        <v>-24.317</v>
      </c>
      <c r="P390" s="62">
        <v>373</v>
      </c>
    </row>
    <row r="391" spans="1:16" ht="13.5" customHeight="1" x14ac:dyDescent="0.2">
      <c r="A391" s="60">
        <v>374</v>
      </c>
      <c r="B391" s="84" t="s">
        <v>235</v>
      </c>
      <c r="C391" s="66">
        <f>C392+C393</f>
        <v>-70.20880000000011</v>
      </c>
      <c r="D391" s="61">
        <f t="shared" ref="D391:G391" si="632">D392+D393</f>
        <v>-19.514399999999995</v>
      </c>
      <c r="E391" s="61">
        <f t="shared" si="632"/>
        <v>-7.0836000000000183</v>
      </c>
      <c r="F391" s="61">
        <f t="shared" si="632"/>
        <v>-32.251200000000011</v>
      </c>
      <c r="G391" s="61">
        <f t="shared" si="632"/>
        <v>-11.3596</v>
      </c>
      <c r="H391" s="66">
        <f>H392+H393</f>
        <v>-31.333206000000132</v>
      </c>
      <c r="I391" s="61">
        <f t="shared" ref="I391:L391" si="633">I392+I393</f>
        <v>-18.173489000000018</v>
      </c>
      <c r="J391" s="61">
        <f t="shared" si="633"/>
        <v>-12.252999000000017</v>
      </c>
      <c r="K391" s="61">
        <f t="shared" si="633"/>
        <v>-0.59305699999998751</v>
      </c>
      <c r="L391" s="61">
        <f t="shared" si="633"/>
        <v>-0.31366100000002461</v>
      </c>
      <c r="M391" s="66">
        <f>M392+M393</f>
        <v>68.508763469999963</v>
      </c>
      <c r="N391" s="61">
        <f t="shared" ref="N391:O391" si="634">N392+N393</f>
        <v>24.05200044</v>
      </c>
      <c r="O391" s="61">
        <f t="shared" si="634"/>
        <v>44.456763030000005</v>
      </c>
      <c r="P391" s="62">
        <v>374</v>
      </c>
    </row>
    <row r="392" spans="1:16" ht="12.75" customHeight="1" x14ac:dyDescent="0.2">
      <c r="A392" s="60">
        <v>375</v>
      </c>
      <c r="B392" s="82" t="s">
        <v>11</v>
      </c>
      <c r="C392" s="16">
        <f>C395+C403</f>
        <v>918.60419999999988</v>
      </c>
      <c r="D392" s="16">
        <f t="shared" ref="D392:G392" si="635">D395+D403</f>
        <v>223.15729999999999</v>
      </c>
      <c r="E392" s="16">
        <f t="shared" si="635"/>
        <v>236.7422</v>
      </c>
      <c r="F392" s="16">
        <f t="shared" si="635"/>
        <v>212.27189999999999</v>
      </c>
      <c r="G392" s="16">
        <f t="shared" si="635"/>
        <v>246.43279999999999</v>
      </c>
      <c r="H392" s="16">
        <f>H395+H403</f>
        <v>975.65370699999983</v>
      </c>
      <c r="I392" s="16">
        <f t="shared" ref="I392:L392" si="636">I395+I403</f>
        <v>232.42111</v>
      </c>
      <c r="J392" s="16">
        <f t="shared" si="636"/>
        <v>240.57341399999999</v>
      </c>
      <c r="K392" s="16">
        <f t="shared" si="636"/>
        <v>253.104231</v>
      </c>
      <c r="L392" s="16">
        <f t="shared" si="636"/>
        <v>249.55495199999999</v>
      </c>
      <c r="M392" s="16">
        <f>M395+M403</f>
        <v>373.83684565999999</v>
      </c>
      <c r="N392" s="16">
        <f t="shared" ref="N392:O392" si="637">N395+N403</f>
        <v>217.55561061</v>
      </c>
      <c r="O392" s="16">
        <f t="shared" si="637"/>
        <v>156.28123504999999</v>
      </c>
      <c r="P392" s="62">
        <v>375</v>
      </c>
    </row>
    <row r="393" spans="1:16" ht="12.75" customHeight="1" x14ac:dyDescent="0.2">
      <c r="A393" s="60">
        <v>376</v>
      </c>
      <c r="B393" s="82" t="s">
        <v>12</v>
      </c>
      <c r="C393" s="16">
        <f>C401+C404</f>
        <v>-988.81299999999999</v>
      </c>
      <c r="D393" s="16">
        <f t="shared" ref="D393:G393" si="638">D401+D404</f>
        <v>-242.67169999999999</v>
      </c>
      <c r="E393" s="16">
        <f t="shared" si="638"/>
        <v>-243.82580000000002</v>
      </c>
      <c r="F393" s="16">
        <f t="shared" si="638"/>
        <v>-244.5231</v>
      </c>
      <c r="G393" s="16">
        <f t="shared" si="638"/>
        <v>-257.79239999999999</v>
      </c>
      <c r="H393" s="16">
        <f>H401+H404</f>
        <v>-1006.986913</v>
      </c>
      <c r="I393" s="16">
        <f t="shared" ref="I393:L393" si="639">I401+I404</f>
        <v>-250.59459900000002</v>
      </c>
      <c r="J393" s="16">
        <f t="shared" si="639"/>
        <v>-252.826413</v>
      </c>
      <c r="K393" s="16">
        <f t="shared" si="639"/>
        <v>-253.69728799999999</v>
      </c>
      <c r="L393" s="16">
        <f t="shared" si="639"/>
        <v>-249.86861300000001</v>
      </c>
      <c r="M393" s="16">
        <f>M401+M404</f>
        <v>-305.32808219000003</v>
      </c>
      <c r="N393" s="16">
        <f t="shared" ref="N393:O393" si="640">N401+N404</f>
        <v>-193.50361017</v>
      </c>
      <c r="O393" s="16">
        <f t="shared" si="640"/>
        <v>-111.82447201999999</v>
      </c>
      <c r="P393" s="62">
        <v>376</v>
      </c>
    </row>
    <row r="394" spans="1:16" ht="12.75" customHeight="1" x14ac:dyDescent="0.2">
      <c r="A394" s="60">
        <v>377</v>
      </c>
      <c r="B394" s="85" t="s">
        <v>236</v>
      </c>
      <c r="C394" s="63">
        <f>C395+C401</f>
        <v>157.07810000000001</v>
      </c>
      <c r="D394" s="63">
        <f t="shared" ref="D394:G394" si="641">D395+D401</f>
        <v>43.749899999999997</v>
      </c>
      <c r="E394" s="63">
        <f t="shared" si="641"/>
        <v>34.1479</v>
      </c>
      <c r="F394" s="63">
        <f t="shared" si="641"/>
        <v>32.458500000000001</v>
      </c>
      <c r="G394" s="63">
        <f t="shared" si="641"/>
        <v>46.721800000000002</v>
      </c>
      <c r="H394" s="63">
        <f>H395+H401</f>
        <v>198.60230299999998</v>
      </c>
      <c r="I394" s="63">
        <f t="shared" ref="I394:L394" si="642">I395+I401</f>
        <v>42.585798999999994</v>
      </c>
      <c r="J394" s="63">
        <f t="shared" si="642"/>
        <v>50.024760000000001</v>
      </c>
      <c r="K394" s="63">
        <f t="shared" si="642"/>
        <v>59.067917999999999</v>
      </c>
      <c r="L394" s="63">
        <f t="shared" si="642"/>
        <v>46.923825999999998</v>
      </c>
      <c r="M394" s="63">
        <f>M395+M401</f>
        <v>70.129171999999997</v>
      </c>
      <c r="N394" s="63">
        <f t="shared" ref="N394:O394" si="643">N395+N401</f>
        <v>50.095177999999997</v>
      </c>
      <c r="O394" s="63">
        <f t="shared" si="643"/>
        <v>20.033993999999996</v>
      </c>
      <c r="P394" s="62">
        <v>377</v>
      </c>
    </row>
    <row r="395" spans="1:16" ht="12.75" customHeight="1" x14ac:dyDescent="0.2">
      <c r="A395" s="60">
        <v>378</v>
      </c>
      <c r="B395" s="82" t="s">
        <v>11</v>
      </c>
      <c r="C395" s="16">
        <f>C396+C397+C398</f>
        <v>174.1781</v>
      </c>
      <c r="D395" s="16">
        <f t="shared" ref="D395:G395" si="644">D396+D397+D398</f>
        <v>48.849899999999998</v>
      </c>
      <c r="E395" s="16">
        <f t="shared" si="644"/>
        <v>39.547899999999998</v>
      </c>
      <c r="F395" s="16">
        <f t="shared" si="644"/>
        <v>35.758499999999998</v>
      </c>
      <c r="G395" s="16">
        <f t="shared" si="644"/>
        <v>50.021799999999999</v>
      </c>
      <c r="H395" s="16">
        <f>H396+H397+H398</f>
        <v>216.05994999999999</v>
      </c>
      <c r="I395" s="16">
        <f t="shared" ref="I395:L395" si="645">I396+I397+I398</f>
        <v>47.585798999999994</v>
      </c>
      <c r="J395" s="16">
        <f t="shared" si="645"/>
        <v>55.124760000000002</v>
      </c>
      <c r="K395" s="16">
        <f t="shared" si="645"/>
        <v>62.457917999999999</v>
      </c>
      <c r="L395" s="16">
        <f t="shared" si="645"/>
        <v>50.891472999999998</v>
      </c>
      <c r="M395" s="16">
        <f>M396+M397+M398</f>
        <v>75.332291999999995</v>
      </c>
      <c r="N395" s="16">
        <f t="shared" ref="N395:O395" si="646">N396+N397+N398</f>
        <v>53.117297999999998</v>
      </c>
      <c r="O395" s="16">
        <f t="shared" si="646"/>
        <v>22.214993999999997</v>
      </c>
      <c r="P395" s="62">
        <v>378</v>
      </c>
    </row>
    <row r="396" spans="1:16" ht="12.75" customHeight="1" x14ac:dyDescent="0.2">
      <c r="A396" s="60">
        <v>379</v>
      </c>
      <c r="B396" s="86" t="s">
        <v>237</v>
      </c>
      <c r="C396" s="16">
        <f t="shared" ref="C396:C397" si="647">D396+E396+F396+G396</f>
        <v>0</v>
      </c>
      <c r="D396" s="16">
        <v>0</v>
      </c>
      <c r="E396" s="16">
        <v>0</v>
      </c>
      <c r="F396" s="16">
        <v>0</v>
      </c>
      <c r="G396" s="16">
        <v>0</v>
      </c>
      <c r="H396" s="16">
        <f t="shared" ref="H396:H397" si="648">I396+J396+K396+L396</f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f>N396+O396</f>
        <v>0</v>
      </c>
      <c r="N396" s="16">
        <v>0</v>
      </c>
      <c r="O396" s="16">
        <v>0</v>
      </c>
      <c r="P396" s="62">
        <v>379</v>
      </c>
    </row>
    <row r="397" spans="1:16" ht="26.1" customHeight="1" x14ac:dyDescent="0.2">
      <c r="A397" s="60">
        <v>380</v>
      </c>
      <c r="B397" s="96" t="s">
        <v>22</v>
      </c>
      <c r="C397" s="16">
        <f t="shared" si="647"/>
        <v>0</v>
      </c>
      <c r="D397" s="16">
        <v>0</v>
      </c>
      <c r="E397" s="16">
        <v>0</v>
      </c>
      <c r="F397" s="16">
        <v>0</v>
      </c>
      <c r="G397" s="16">
        <v>0</v>
      </c>
      <c r="H397" s="16">
        <f t="shared" si="648"/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f>N397+O397</f>
        <v>0</v>
      </c>
      <c r="N397" s="16">
        <v>0</v>
      </c>
      <c r="O397" s="16">
        <v>0</v>
      </c>
      <c r="P397" s="62">
        <v>380</v>
      </c>
    </row>
    <row r="398" spans="1:16" ht="12.75" customHeight="1" x14ac:dyDescent="0.2">
      <c r="A398" s="60">
        <v>381</v>
      </c>
      <c r="B398" s="86" t="s">
        <v>238</v>
      </c>
      <c r="C398" s="16">
        <f>C399+C400</f>
        <v>174.1781</v>
      </c>
      <c r="D398" s="16">
        <f t="shared" ref="D398:G398" si="649">D399+D400</f>
        <v>48.849899999999998</v>
      </c>
      <c r="E398" s="16">
        <f t="shared" si="649"/>
        <v>39.547899999999998</v>
      </c>
      <c r="F398" s="16">
        <f t="shared" si="649"/>
        <v>35.758499999999998</v>
      </c>
      <c r="G398" s="16">
        <f t="shared" si="649"/>
        <v>50.021799999999999</v>
      </c>
      <c r="H398" s="16">
        <f>H399+H400</f>
        <v>216.05994999999999</v>
      </c>
      <c r="I398" s="16">
        <f t="shared" ref="I398:L398" si="650">I399+I400</f>
        <v>47.585798999999994</v>
      </c>
      <c r="J398" s="16">
        <f t="shared" si="650"/>
        <v>55.124760000000002</v>
      </c>
      <c r="K398" s="16">
        <f t="shared" si="650"/>
        <v>62.457917999999999</v>
      </c>
      <c r="L398" s="16">
        <f t="shared" si="650"/>
        <v>50.891472999999998</v>
      </c>
      <c r="M398" s="16">
        <f>M399+M400</f>
        <v>75.332291999999995</v>
      </c>
      <c r="N398" s="16">
        <f t="shared" ref="N398:O398" si="651">N399+N400</f>
        <v>53.117297999999998</v>
      </c>
      <c r="O398" s="16">
        <f t="shared" si="651"/>
        <v>22.214993999999997</v>
      </c>
      <c r="P398" s="62">
        <v>381</v>
      </c>
    </row>
    <row r="399" spans="1:16" ht="26.1" customHeight="1" x14ac:dyDescent="0.2">
      <c r="A399" s="60">
        <v>382</v>
      </c>
      <c r="B399" s="97" t="s">
        <v>23</v>
      </c>
      <c r="C399" s="16">
        <f t="shared" ref="C399:C401" si="652">D399+E399+F399+G399</f>
        <v>17.055500000000002</v>
      </c>
      <c r="D399" s="12">
        <v>2.5762</v>
      </c>
      <c r="E399" s="12">
        <v>6.7271999999999998</v>
      </c>
      <c r="F399" s="12">
        <v>5.6749999999999998</v>
      </c>
      <c r="G399" s="12">
        <v>2.0771000000000002</v>
      </c>
      <c r="H399" s="16">
        <f t="shared" ref="H399:H401" si="653">I399+J399+K399+L399</f>
        <v>11.940031000000001</v>
      </c>
      <c r="I399" s="13">
        <v>1.412099</v>
      </c>
      <c r="J399" s="13">
        <v>5.2581100000000003</v>
      </c>
      <c r="K399" s="13">
        <v>3.539822</v>
      </c>
      <c r="L399" s="13">
        <v>1.73</v>
      </c>
      <c r="M399" s="16">
        <f t="shared" ref="M399:M401" si="654">N399+O399</f>
        <v>2.7167000000000003</v>
      </c>
      <c r="N399" s="13">
        <v>1.3075000000000001</v>
      </c>
      <c r="O399" s="13">
        <v>1.4092</v>
      </c>
      <c r="P399" s="62">
        <v>382</v>
      </c>
    </row>
    <row r="400" spans="1:16" ht="12.75" customHeight="1" x14ac:dyDescent="0.2">
      <c r="A400" s="60">
        <v>383</v>
      </c>
      <c r="B400" s="92" t="s">
        <v>239</v>
      </c>
      <c r="C400" s="16">
        <f t="shared" si="652"/>
        <v>157.12260000000001</v>
      </c>
      <c r="D400" s="16">
        <v>46.273699999999998</v>
      </c>
      <c r="E400" s="16">
        <v>32.820700000000002</v>
      </c>
      <c r="F400" s="16">
        <v>30.083500000000001</v>
      </c>
      <c r="G400" s="16">
        <v>47.944699999999997</v>
      </c>
      <c r="H400" s="16">
        <f t="shared" si="653"/>
        <v>204.11991899999998</v>
      </c>
      <c r="I400" s="16">
        <v>46.173699999999997</v>
      </c>
      <c r="J400" s="16">
        <v>49.86665</v>
      </c>
      <c r="K400" s="16">
        <v>58.918095999999998</v>
      </c>
      <c r="L400" s="16">
        <v>49.161473000000001</v>
      </c>
      <c r="M400" s="16">
        <f t="shared" si="654"/>
        <v>72.615591999999992</v>
      </c>
      <c r="N400" s="16">
        <v>51.809798000000001</v>
      </c>
      <c r="O400" s="16">
        <v>20.805793999999999</v>
      </c>
      <c r="P400" s="62">
        <v>383</v>
      </c>
    </row>
    <row r="401" spans="1:16" ht="12.75" customHeight="1" x14ac:dyDescent="0.2">
      <c r="A401" s="60">
        <v>384</v>
      </c>
      <c r="B401" s="82" t="s">
        <v>12</v>
      </c>
      <c r="C401" s="16">
        <f t="shared" si="652"/>
        <v>-17.100000000000001</v>
      </c>
      <c r="D401" s="15">
        <v>-5.0999999999999996</v>
      </c>
      <c r="E401" s="15">
        <v>-5.4</v>
      </c>
      <c r="F401" s="15">
        <v>-3.3</v>
      </c>
      <c r="G401" s="15">
        <v>-3.3</v>
      </c>
      <c r="H401" s="16">
        <f t="shared" si="653"/>
        <v>-17.457647000000001</v>
      </c>
      <c r="I401" s="15">
        <v>-5</v>
      </c>
      <c r="J401" s="15">
        <v>-5.0999999999999996</v>
      </c>
      <c r="K401" s="15">
        <v>-3.39</v>
      </c>
      <c r="L401" s="15">
        <v>-3.9676469999999999</v>
      </c>
      <c r="M401" s="16">
        <f t="shared" si="654"/>
        <v>-5.2031200000000002</v>
      </c>
      <c r="N401" s="15">
        <v>-3.0221200000000001</v>
      </c>
      <c r="O401" s="15">
        <v>-2.181</v>
      </c>
      <c r="P401" s="62">
        <v>384</v>
      </c>
    </row>
    <row r="402" spans="1:16" ht="12.75" customHeight="1" x14ac:dyDescent="0.2">
      <c r="A402" s="60">
        <v>385</v>
      </c>
      <c r="B402" s="85" t="s">
        <v>240</v>
      </c>
      <c r="C402" s="63">
        <f>C403+C404</f>
        <v>-227.28690000000006</v>
      </c>
      <c r="D402" s="70">
        <f t="shared" ref="D402:G402" si="655">D403+D404</f>
        <v>-63.264299999999992</v>
      </c>
      <c r="E402" s="70">
        <f t="shared" si="655"/>
        <v>-41.231500000000011</v>
      </c>
      <c r="F402" s="70">
        <f t="shared" si="655"/>
        <v>-64.709699999999998</v>
      </c>
      <c r="G402" s="70">
        <f t="shared" si="655"/>
        <v>-58.081400000000002</v>
      </c>
      <c r="H402" s="63">
        <f>H403+H404</f>
        <v>-229.93550900000014</v>
      </c>
      <c r="I402" s="70">
        <f t="shared" ref="I402:L402" si="656">I403+I404</f>
        <v>-60.759288000000026</v>
      </c>
      <c r="J402" s="70">
        <f t="shared" si="656"/>
        <v>-62.277759000000032</v>
      </c>
      <c r="K402" s="70">
        <f t="shared" si="656"/>
        <v>-59.660975000000008</v>
      </c>
      <c r="L402" s="70">
        <f t="shared" si="656"/>
        <v>-47.237487000000016</v>
      </c>
      <c r="M402" s="63">
        <f>M403+M404</f>
        <v>-1.6204085300000202</v>
      </c>
      <c r="N402" s="70">
        <f t="shared" ref="N402:O402" si="657">N403+N404</f>
        <v>-26.043177560000004</v>
      </c>
      <c r="O402" s="70">
        <f t="shared" si="657"/>
        <v>24.422769030000012</v>
      </c>
      <c r="P402" s="62">
        <v>385</v>
      </c>
    </row>
    <row r="403" spans="1:16" ht="12.75" customHeight="1" x14ac:dyDescent="0.2">
      <c r="A403" s="60">
        <v>386</v>
      </c>
      <c r="B403" s="82" t="s">
        <v>11</v>
      </c>
      <c r="C403" s="16">
        <f t="shared" ref="C403:O403" si="658">C406+C409</f>
        <v>744.42609999999991</v>
      </c>
      <c r="D403" s="16">
        <f t="shared" si="658"/>
        <v>174.3074</v>
      </c>
      <c r="E403" s="16">
        <f t="shared" si="658"/>
        <v>197.1943</v>
      </c>
      <c r="F403" s="16">
        <f t="shared" si="658"/>
        <v>176.51339999999999</v>
      </c>
      <c r="G403" s="16">
        <f t="shared" si="658"/>
        <v>196.411</v>
      </c>
      <c r="H403" s="16">
        <f t="shared" si="658"/>
        <v>759.59375699999987</v>
      </c>
      <c r="I403" s="16">
        <f t="shared" si="658"/>
        <v>184.83531099999999</v>
      </c>
      <c r="J403" s="16">
        <f t="shared" si="658"/>
        <v>185.44865399999998</v>
      </c>
      <c r="K403" s="16">
        <f t="shared" si="658"/>
        <v>190.64631299999999</v>
      </c>
      <c r="L403" s="16">
        <f t="shared" si="658"/>
        <v>198.663479</v>
      </c>
      <c r="M403" s="16">
        <f t="shared" si="658"/>
        <v>298.50455366</v>
      </c>
      <c r="N403" s="16">
        <f t="shared" si="658"/>
        <v>164.43831261</v>
      </c>
      <c r="O403" s="16">
        <f t="shared" si="658"/>
        <v>134.06624105</v>
      </c>
      <c r="P403" s="62">
        <v>386</v>
      </c>
    </row>
    <row r="404" spans="1:16" ht="12.75" customHeight="1" x14ac:dyDescent="0.2">
      <c r="A404" s="60">
        <v>387</v>
      </c>
      <c r="B404" s="82" t="s">
        <v>12</v>
      </c>
      <c r="C404" s="16">
        <f t="shared" ref="C404:O404" si="659">C407+C411</f>
        <v>-971.71299999999997</v>
      </c>
      <c r="D404" s="16">
        <f t="shared" si="659"/>
        <v>-237.57169999999999</v>
      </c>
      <c r="E404" s="16">
        <f t="shared" si="659"/>
        <v>-238.42580000000001</v>
      </c>
      <c r="F404" s="16">
        <f t="shared" si="659"/>
        <v>-241.22309999999999</v>
      </c>
      <c r="G404" s="16">
        <f t="shared" si="659"/>
        <v>-254.4924</v>
      </c>
      <c r="H404" s="16">
        <f t="shared" si="659"/>
        <v>-989.52926600000001</v>
      </c>
      <c r="I404" s="16">
        <f t="shared" si="659"/>
        <v>-245.59459900000002</v>
      </c>
      <c r="J404" s="16">
        <f t="shared" si="659"/>
        <v>-247.72641300000001</v>
      </c>
      <c r="K404" s="16">
        <f t="shared" si="659"/>
        <v>-250.307288</v>
      </c>
      <c r="L404" s="16">
        <f t="shared" si="659"/>
        <v>-245.90096600000001</v>
      </c>
      <c r="M404" s="16">
        <f t="shared" si="659"/>
        <v>-300.12496219000002</v>
      </c>
      <c r="N404" s="16">
        <f t="shared" si="659"/>
        <v>-190.48149017</v>
      </c>
      <c r="O404" s="16">
        <f t="shared" si="659"/>
        <v>-109.64347201999999</v>
      </c>
      <c r="P404" s="62">
        <v>387</v>
      </c>
    </row>
    <row r="405" spans="1:16" ht="12.75" customHeight="1" x14ac:dyDescent="0.2">
      <c r="A405" s="60">
        <v>388</v>
      </c>
      <c r="B405" s="86" t="s">
        <v>241</v>
      </c>
      <c r="C405" s="16">
        <f>C406+C407</f>
        <v>-337.66070000000008</v>
      </c>
      <c r="D405" s="12">
        <f t="shared" ref="D405:G405" si="660">D406+D407</f>
        <v>-88.338699999999989</v>
      </c>
      <c r="E405" s="12">
        <f t="shared" si="660"/>
        <v>-65.476400000000012</v>
      </c>
      <c r="F405" s="12">
        <f t="shared" si="660"/>
        <v>-94.782600000000002</v>
      </c>
      <c r="G405" s="12">
        <f t="shared" si="660"/>
        <v>-89.063000000000002</v>
      </c>
      <c r="H405" s="16">
        <f>H406+H407</f>
        <v>-327.4916990000001</v>
      </c>
      <c r="I405" s="13">
        <f t="shared" ref="I405:L405" si="661">I406+I407</f>
        <v>-87.429034000000001</v>
      </c>
      <c r="J405" s="13">
        <f t="shared" si="661"/>
        <v>-80.984452000000005</v>
      </c>
      <c r="K405" s="13">
        <f t="shared" si="661"/>
        <v>-85.713557000000009</v>
      </c>
      <c r="L405" s="13">
        <f t="shared" si="661"/>
        <v>-73.364656000000011</v>
      </c>
      <c r="M405" s="16">
        <f>M406+M407</f>
        <v>-60.781633499999998</v>
      </c>
      <c r="N405" s="13">
        <f t="shared" ref="N405:O405" si="662">N406+N407</f>
        <v>-56.308784959999997</v>
      </c>
      <c r="O405" s="13">
        <f t="shared" si="662"/>
        <v>-4.4728485399999869</v>
      </c>
      <c r="P405" s="62">
        <v>388</v>
      </c>
    </row>
    <row r="406" spans="1:16" ht="12.75" customHeight="1" x14ac:dyDescent="0.2">
      <c r="A406" s="60">
        <v>389</v>
      </c>
      <c r="B406" s="82" t="s">
        <v>11</v>
      </c>
      <c r="C406" s="16">
        <f t="shared" ref="C406:C407" si="663">D406+E406+F406+G406</f>
        <v>456.75309999999996</v>
      </c>
      <c r="D406" s="15">
        <v>105.47280000000001</v>
      </c>
      <c r="E406" s="15">
        <v>125.65649999999999</v>
      </c>
      <c r="F406" s="15">
        <v>103.5325</v>
      </c>
      <c r="G406" s="15">
        <v>122.0913</v>
      </c>
      <c r="H406" s="16">
        <f t="shared" ref="H406:H407" si="664">I406+J406+K406+L406</f>
        <v>493.14885899999996</v>
      </c>
      <c r="I406" s="15">
        <v>117.35619800000001</v>
      </c>
      <c r="J406" s="15">
        <v>125.6626</v>
      </c>
      <c r="K406" s="15">
        <v>122.284977</v>
      </c>
      <c r="L406" s="15">
        <v>127.845084</v>
      </c>
      <c r="M406" s="16">
        <f t="shared" ref="M406:M407" si="665">N406+O406</f>
        <v>197.74759</v>
      </c>
      <c r="N406" s="15">
        <v>112.56546508</v>
      </c>
      <c r="O406" s="15">
        <v>85.182124920000007</v>
      </c>
      <c r="P406" s="62">
        <v>389</v>
      </c>
    </row>
    <row r="407" spans="1:16" ht="12.75" customHeight="1" x14ac:dyDescent="0.2">
      <c r="A407" s="60">
        <v>390</v>
      </c>
      <c r="B407" s="82" t="s">
        <v>12</v>
      </c>
      <c r="C407" s="16">
        <f t="shared" si="663"/>
        <v>-794.41380000000004</v>
      </c>
      <c r="D407" s="13">
        <v>-193.8115</v>
      </c>
      <c r="E407" s="13">
        <v>-191.13290000000001</v>
      </c>
      <c r="F407" s="13">
        <v>-198.3151</v>
      </c>
      <c r="G407" s="13">
        <v>-211.15430000000001</v>
      </c>
      <c r="H407" s="16">
        <f t="shared" si="664"/>
        <v>-820.64055800000006</v>
      </c>
      <c r="I407" s="13">
        <v>-204.78523200000001</v>
      </c>
      <c r="J407" s="13">
        <v>-206.647052</v>
      </c>
      <c r="K407" s="13">
        <v>-207.99853400000001</v>
      </c>
      <c r="L407" s="13">
        <v>-201.20974000000001</v>
      </c>
      <c r="M407" s="16">
        <f t="shared" si="665"/>
        <v>-258.5292235</v>
      </c>
      <c r="N407" s="13">
        <v>-168.87425003999999</v>
      </c>
      <c r="O407" s="13">
        <v>-89.654973459999994</v>
      </c>
      <c r="P407" s="62">
        <v>390</v>
      </c>
    </row>
    <row r="408" spans="1:16" ht="12.75" customHeight="1" x14ac:dyDescent="0.2">
      <c r="A408" s="60">
        <v>391</v>
      </c>
      <c r="B408" s="86" t="s">
        <v>242</v>
      </c>
      <c r="C408" s="16">
        <f>C409+C411</f>
        <v>110.37380000000002</v>
      </c>
      <c r="D408" s="16">
        <f t="shared" ref="D408:O408" si="666">D409+D411</f>
        <v>25.07439999999999</v>
      </c>
      <c r="E408" s="16">
        <f t="shared" si="666"/>
        <v>24.244900000000008</v>
      </c>
      <c r="F408" s="16">
        <f t="shared" si="666"/>
        <v>30.07289999999999</v>
      </c>
      <c r="G408" s="16">
        <f t="shared" si="666"/>
        <v>30.9816</v>
      </c>
      <c r="H408" s="16">
        <f t="shared" si="666"/>
        <v>97.556189999999958</v>
      </c>
      <c r="I408" s="16">
        <f t="shared" si="666"/>
        <v>26.669745999999982</v>
      </c>
      <c r="J408" s="16">
        <f t="shared" si="666"/>
        <v>18.706692999999994</v>
      </c>
      <c r="K408" s="16">
        <f t="shared" si="666"/>
        <v>26.052581999999994</v>
      </c>
      <c r="L408" s="16">
        <f t="shared" si="666"/>
        <v>26.127168999999988</v>
      </c>
      <c r="M408" s="16">
        <f t="shared" si="666"/>
        <v>59.161224969999992</v>
      </c>
      <c r="N408" s="16">
        <f t="shared" si="666"/>
        <v>30.2656074</v>
      </c>
      <c r="O408" s="16">
        <f t="shared" si="666"/>
        <v>28.895617569999999</v>
      </c>
      <c r="P408" s="62">
        <v>391</v>
      </c>
    </row>
    <row r="409" spans="1:16" ht="12.75" customHeight="1" x14ac:dyDescent="0.2">
      <c r="A409" s="60">
        <v>392</v>
      </c>
      <c r="B409" s="82" t="s">
        <v>11</v>
      </c>
      <c r="C409" s="16">
        <f>C410</f>
        <v>287.673</v>
      </c>
      <c r="D409" s="16">
        <f t="shared" ref="D409:O409" si="667">D410</f>
        <v>68.834599999999995</v>
      </c>
      <c r="E409" s="16">
        <f t="shared" si="667"/>
        <v>71.537800000000004</v>
      </c>
      <c r="F409" s="16">
        <f t="shared" si="667"/>
        <v>72.980899999999991</v>
      </c>
      <c r="G409" s="16">
        <f t="shared" si="667"/>
        <v>74.319699999999997</v>
      </c>
      <c r="H409" s="16">
        <f t="shared" si="667"/>
        <v>266.44489799999997</v>
      </c>
      <c r="I409" s="16">
        <f t="shared" si="667"/>
        <v>67.479112999999984</v>
      </c>
      <c r="J409" s="16">
        <f t="shared" si="667"/>
        <v>59.786053999999993</v>
      </c>
      <c r="K409" s="16">
        <f t="shared" si="667"/>
        <v>68.361335999999994</v>
      </c>
      <c r="L409" s="16">
        <f t="shared" si="667"/>
        <v>70.818394999999995</v>
      </c>
      <c r="M409" s="16">
        <f t="shared" si="667"/>
        <v>100.75696366</v>
      </c>
      <c r="N409" s="16">
        <f t="shared" si="667"/>
        <v>51.872847530000001</v>
      </c>
      <c r="O409" s="16">
        <f t="shared" si="667"/>
        <v>48.884116130000002</v>
      </c>
      <c r="P409" s="62">
        <v>392</v>
      </c>
    </row>
    <row r="410" spans="1:16" ht="12.75" customHeight="1" x14ac:dyDescent="0.2">
      <c r="A410" s="60">
        <v>393</v>
      </c>
      <c r="B410" s="92" t="s">
        <v>243</v>
      </c>
      <c r="C410" s="16">
        <f t="shared" ref="C410" si="668">D410+E410+F410+G410</f>
        <v>287.673</v>
      </c>
      <c r="D410" s="13">
        <v>68.834599999999995</v>
      </c>
      <c r="E410" s="13">
        <v>71.537800000000004</v>
      </c>
      <c r="F410" s="13">
        <v>72.980899999999991</v>
      </c>
      <c r="G410" s="13">
        <v>74.319699999999997</v>
      </c>
      <c r="H410" s="16">
        <f t="shared" ref="H410" si="669">I410+J410+K410+L410</f>
        <v>266.44489799999997</v>
      </c>
      <c r="I410" s="13">
        <v>67.479112999999984</v>
      </c>
      <c r="J410" s="13">
        <v>59.786053999999993</v>
      </c>
      <c r="K410" s="13">
        <v>68.361335999999994</v>
      </c>
      <c r="L410" s="13">
        <v>70.818394999999995</v>
      </c>
      <c r="M410" s="16">
        <f>N410+O410</f>
        <v>100.75696366</v>
      </c>
      <c r="N410" s="13">
        <v>51.872847530000001</v>
      </c>
      <c r="O410" s="13">
        <v>48.884116130000002</v>
      </c>
      <c r="P410" s="62">
        <v>393</v>
      </c>
    </row>
    <row r="411" spans="1:16" ht="12.75" customHeight="1" x14ac:dyDescent="0.2">
      <c r="A411" s="60">
        <v>394</v>
      </c>
      <c r="B411" s="82" t="s">
        <v>12</v>
      </c>
      <c r="C411" s="14">
        <f>C412+C413+C414</f>
        <v>-177.29919999999998</v>
      </c>
      <c r="D411" s="14">
        <f t="shared" ref="D411:G411" si="670">D412+D413+D414</f>
        <v>-43.760200000000005</v>
      </c>
      <c r="E411" s="14">
        <f t="shared" si="670"/>
        <v>-47.292899999999996</v>
      </c>
      <c r="F411" s="14">
        <f t="shared" si="670"/>
        <v>-42.908000000000001</v>
      </c>
      <c r="G411" s="14">
        <f t="shared" si="670"/>
        <v>-43.338099999999997</v>
      </c>
      <c r="H411" s="14">
        <f>H412+H413+H414</f>
        <v>-168.88870800000001</v>
      </c>
      <c r="I411" s="14">
        <f t="shared" ref="I411:L411" si="671">I412+I413+I414</f>
        <v>-40.809367000000002</v>
      </c>
      <c r="J411" s="14">
        <f t="shared" si="671"/>
        <v>-41.079360999999999</v>
      </c>
      <c r="K411" s="14">
        <f t="shared" si="671"/>
        <v>-42.308754</v>
      </c>
      <c r="L411" s="14">
        <f t="shared" si="671"/>
        <v>-44.691226000000007</v>
      </c>
      <c r="M411" s="14">
        <f>M412+M413+M414</f>
        <v>-41.595738690000005</v>
      </c>
      <c r="N411" s="14">
        <f t="shared" ref="N411:O411" si="672">N412+N413+N414</f>
        <v>-21.607240130000001</v>
      </c>
      <c r="O411" s="14">
        <f t="shared" si="672"/>
        <v>-19.988498560000004</v>
      </c>
      <c r="P411" s="62">
        <v>394</v>
      </c>
    </row>
    <row r="412" spans="1:16" ht="12.75" customHeight="1" x14ac:dyDescent="0.2">
      <c r="A412" s="60">
        <v>395</v>
      </c>
      <c r="B412" s="92" t="s">
        <v>244</v>
      </c>
      <c r="C412" s="16">
        <f t="shared" ref="C412:C414" si="673">D412+E412+F412+G412</f>
        <v>-16.498099999999997</v>
      </c>
      <c r="D412" s="13">
        <v>-4.4630999999999998</v>
      </c>
      <c r="E412" s="13">
        <v>-4.4063999999999997</v>
      </c>
      <c r="F412" s="13">
        <v>-3.5137999999999998</v>
      </c>
      <c r="G412" s="13">
        <v>-4.1147999999999998</v>
      </c>
      <c r="H412" s="16">
        <f t="shared" ref="H412:H414" si="674">I412+J412+K412+L412</f>
        <v>-15.304950000000002</v>
      </c>
      <c r="I412" s="13">
        <v>-4.41045</v>
      </c>
      <c r="J412" s="13">
        <v>-3.7008899999999998</v>
      </c>
      <c r="K412" s="13">
        <v>-3.16872</v>
      </c>
      <c r="L412" s="13">
        <v>-4.0248900000000001</v>
      </c>
      <c r="M412" s="16">
        <f t="shared" ref="M412:M414" si="675">N412+O412</f>
        <v>-8.4272400000000012</v>
      </c>
      <c r="N412" s="13">
        <v>-4.06053</v>
      </c>
      <c r="O412" s="13">
        <v>-4.3667100000000003</v>
      </c>
      <c r="P412" s="62">
        <v>395</v>
      </c>
    </row>
    <row r="413" spans="1:16" ht="12.75" customHeight="1" x14ac:dyDescent="0.2">
      <c r="A413" s="60">
        <v>396</v>
      </c>
      <c r="B413" s="92" t="s">
        <v>246</v>
      </c>
      <c r="C413" s="16">
        <f t="shared" si="673"/>
        <v>-9.0501999999999985</v>
      </c>
      <c r="D413" s="16">
        <v>-0.66020000000000001</v>
      </c>
      <c r="E413" s="16">
        <v>-5.4002999999999997</v>
      </c>
      <c r="F413" s="16">
        <v>-1.3122</v>
      </c>
      <c r="G413" s="16">
        <v>-1.6775</v>
      </c>
      <c r="H413" s="16">
        <f t="shared" si="674"/>
        <v>-2.8098899999999998</v>
      </c>
      <c r="I413" s="13">
        <v>-1.4701500000000001</v>
      </c>
      <c r="J413" s="13">
        <v>-0.47709000000000001</v>
      </c>
      <c r="K413" s="13">
        <v>-0.68120999999999998</v>
      </c>
      <c r="L413" s="13">
        <v>-0.18143999999999999</v>
      </c>
      <c r="M413" s="16">
        <f t="shared" si="675"/>
        <v>-0.99711000000000005</v>
      </c>
      <c r="N413" s="13">
        <v>-0.63423000000000007</v>
      </c>
      <c r="O413" s="13">
        <v>-0.36287999999999998</v>
      </c>
      <c r="P413" s="62">
        <v>396</v>
      </c>
    </row>
    <row r="414" spans="1:16" ht="12.75" customHeight="1" x14ac:dyDescent="0.2">
      <c r="A414" s="60">
        <v>397</v>
      </c>
      <c r="B414" s="92" t="s">
        <v>245</v>
      </c>
      <c r="C414" s="16">
        <f t="shared" si="673"/>
        <v>-151.7509</v>
      </c>
      <c r="D414" s="16">
        <v>-38.636900000000004</v>
      </c>
      <c r="E414" s="16">
        <v>-37.486199999999997</v>
      </c>
      <c r="F414" s="16">
        <v>-38.082000000000001</v>
      </c>
      <c r="G414" s="16">
        <v>-37.5458</v>
      </c>
      <c r="H414" s="16">
        <f t="shared" si="674"/>
        <v>-150.77386799999999</v>
      </c>
      <c r="I414" s="13">
        <v>-34.928767000000001</v>
      </c>
      <c r="J414" s="13">
        <v>-36.901381000000001</v>
      </c>
      <c r="K414" s="13">
        <v>-38.458824</v>
      </c>
      <c r="L414" s="13">
        <v>-40.484896000000006</v>
      </c>
      <c r="M414" s="16">
        <f t="shared" si="675"/>
        <v>-32.171388690000001</v>
      </c>
      <c r="N414" s="13">
        <v>-16.912480129999999</v>
      </c>
      <c r="O414" s="13">
        <v>-15.258908560000002</v>
      </c>
      <c r="P414" s="62">
        <v>397</v>
      </c>
    </row>
    <row r="415" spans="1:16" ht="13.5" customHeight="1" x14ac:dyDescent="0.2">
      <c r="A415" s="60">
        <v>398</v>
      </c>
      <c r="B415" s="81" t="s">
        <v>24</v>
      </c>
      <c r="C415" s="61">
        <f>C416+C432</f>
        <v>6152.0202875100013</v>
      </c>
      <c r="D415" s="61">
        <f t="shared" ref="D415:G415" si="676">D416+D432</f>
        <v>548.56944882000039</v>
      </c>
      <c r="E415" s="61">
        <f t="shared" si="676"/>
        <v>2137.7019277700001</v>
      </c>
      <c r="F415" s="61">
        <f t="shared" si="676"/>
        <v>2442.84735099</v>
      </c>
      <c r="G415" s="61">
        <f t="shared" si="676"/>
        <v>1022.9015599300006</v>
      </c>
      <c r="H415" s="61">
        <f>H416+H432</f>
        <v>4736.0241279999991</v>
      </c>
      <c r="I415" s="61">
        <f t="shared" ref="I415:L415" si="677">I416+I432</f>
        <v>1146.72215841</v>
      </c>
      <c r="J415" s="61">
        <f t="shared" si="677"/>
        <v>-100.57932734999967</v>
      </c>
      <c r="K415" s="61">
        <f t="shared" si="677"/>
        <v>1806.6413896799993</v>
      </c>
      <c r="L415" s="61">
        <f t="shared" si="677"/>
        <v>1883.2399072599999</v>
      </c>
      <c r="M415" s="61">
        <f>M416+M432</f>
        <v>62.643825558999204</v>
      </c>
      <c r="N415" s="61">
        <f t="shared" ref="N415:O415" si="678">N416+N432</f>
        <v>420.34594491999894</v>
      </c>
      <c r="O415" s="61">
        <f t="shared" si="678"/>
        <v>-357.70211936099946</v>
      </c>
      <c r="P415" s="62">
        <v>398</v>
      </c>
    </row>
    <row r="416" spans="1:16" ht="13.5" customHeight="1" x14ac:dyDescent="0.2">
      <c r="A416" s="60">
        <v>399</v>
      </c>
      <c r="B416" s="84" t="s">
        <v>247</v>
      </c>
      <c r="C416" s="66">
        <f>C417+C418</f>
        <v>22.650299999999998</v>
      </c>
      <c r="D416" s="61">
        <f t="shared" ref="D416:G416" si="679">D417+D418</f>
        <v>5.5237999999999996</v>
      </c>
      <c r="E416" s="61">
        <f t="shared" si="679"/>
        <v>5.5227000000000004</v>
      </c>
      <c r="F416" s="61">
        <f t="shared" si="679"/>
        <v>5.8018999999999998</v>
      </c>
      <c r="G416" s="61">
        <f t="shared" si="679"/>
        <v>5.8018999999999998</v>
      </c>
      <c r="H416" s="66">
        <f>H417+H418</f>
        <v>22.118534999999998</v>
      </c>
      <c r="I416" s="61">
        <f t="shared" ref="I416:L416" si="680">I417+I418</f>
        <v>5.5956929999999998</v>
      </c>
      <c r="J416" s="61">
        <f t="shared" si="680"/>
        <v>5.3184610000000001</v>
      </c>
      <c r="K416" s="61">
        <f t="shared" si="680"/>
        <v>5.4025059999999998</v>
      </c>
      <c r="L416" s="61">
        <f t="shared" si="680"/>
        <v>5.8018749999999999</v>
      </c>
      <c r="M416" s="66">
        <f>M417+M418</f>
        <v>5.7943569999999998</v>
      </c>
      <c r="N416" s="61">
        <f t="shared" ref="N416:O416" si="681">N417+N418</f>
        <v>3.0247570000000001</v>
      </c>
      <c r="O416" s="61">
        <f t="shared" si="681"/>
        <v>2.7696000000000001</v>
      </c>
      <c r="P416" s="62">
        <v>399</v>
      </c>
    </row>
    <row r="417" spans="1:16" ht="12.75" customHeight="1" x14ac:dyDescent="0.2">
      <c r="A417" s="60">
        <v>400</v>
      </c>
      <c r="B417" s="82" t="s">
        <v>11</v>
      </c>
      <c r="C417" s="16">
        <f>C420</f>
        <v>22.650299999999998</v>
      </c>
      <c r="D417" s="16">
        <f t="shared" ref="D417:G418" si="682">D420</f>
        <v>5.5237999999999996</v>
      </c>
      <c r="E417" s="16">
        <f t="shared" si="682"/>
        <v>5.5227000000000004</v>
      </c>
      <c r="F417" s="16">
        <f t="shared" si="682"/>
        <v>5.8018999999999998</v>
      </c>
      <c r="G417" s="16">
        <f t="shared" si="682"/>
        <v>5.8018999999999998</v>
      </c>
      <c r="H417" s="16">
        <f>H420</f>
        <v>22.118534999999998</v>
      </c>
      <c r="I417" s="16">
        <f t="shared" ref="I417:L418" si="683">I420</f>
        <v>5.5956929999999998</v>
      </c>
      <c r="J417" s="16">
        <f t="shared" si="683"/>
        <v>5.3184610000000001</v>
      </c>
      <c r="K417" s="16">
        <f t="shared" si="683"/>
        <v>5.4025059999999998</v>
      </c>
      <c r="L417" s="16">
        <f t="shared" si="683"/>
        <v>5.8018749999999999</v>
      </c>
      <c r="M417" s="16">
        <f>M420</f>
        <v>5.7943569999999998</v>
      </c>
      <c r="N417" s="16">
        <f t="shared" ref="N417:O418" si="684">N420</f>
        <v>3.0247570000000001</v>
      </c>
      <c r="O417" s="16">
        <f t="shared" si="684"/>
        <v>2.7696000000000001</v>
      </c>
      <c r="P417" s="62">
        <v>400</v>
      </c>
    </row>
    <row r="418" spans="1:16" ht="12.75" customHeight="1" x14ac:dyDescent="0.2">
      <c r="A418" s="60">
        <v>401</v>
      </c>
      <c r="B418" s="82" t="s">
        <v>12</v>
      </c>
      <c r="C418" s="16">
        <f>C421</f>
        <v>0</v>
      </c>
      <c r="D418" s="16">
        <f t="shared" si="682"/>
        <v>0</v>
      </c>
      <c r="E418" s="16">
        <f t="shared" si="682"/>
        <v>0</v>
      </c>
      <c r="F418" s="16">
        <f t="shared" si="682"/>
        <v>0</v>
      </c>
      <c r="G418" s="16">
        <f t="shared" si="682"/>
        <v>0</v>
      </c>
      <c r="H418" s="16">
        <f>H421</f>
        <v>0</v>
      </c>
      <c r="I418" s="16">
        <f t="shared" si="683"/>
        <v>0</v>
      </c>
      <c r="J418" s="16">
        <f t="shared" si="683"/>
        <v>0</v>
      </c>
      <c r="K418" s="16">
        <f t="shared" si="683"/>
        <v>0</v>
      </c>
      <c r="L418" s="16">
        <f t="shared" si="683"/>
        <v>0</v>
      </c>
      <c r="M418" s="16">
        <f>M421</f>
        <v>0</v>
      </c>
      <c r="N418" s="16">
        <f t="shared" si="684"/>
        <v>0</v>
      </c>
      <c r="O418" s="16">
        <f t="shared" si="684"/>
        <v>0</v>
      </c>
      <c r="P418" s="62">
        <v>401</v>
      </c>
    </row>
    <row r="419" spans="1:16" ht="12.75" customHeight="1" x14ac:dyDescent="0.2">
      <c r="A419" s="60">
        <v>402</v>
      </c>
      <c r="B419" s="85" t="s">
        <v>248</v>
      </c>
      <c r="C419" s="63">
        <f>C420+C421</f>
        <v>22.650299999999998</v>
      </c>
      <c r="D419" s="63">
        <f t="shared" ref="D419:G419" si="685">D420+D421</f>
        <v>5.5237999999999996</v>
      </c>
      <c r="E419" s="63">
        <f t="shared" si="685"/>
        <v>5.5227000000000004</v>
      </c>
      <c r="F419" s="63">
        <f t="shared" si="685"/>
        <v>5.8018999999999998</v>
      </c>
      <c r="G419" s="63">
        <f t="shared" si="685"/>
        <v>5.8018999999999998</v>
      </c>
      <c r="H419" s="63">
        <f>H420+H421</f>
        <v>22.118534999999998</v>
      </c>
      <c r="I419" s="65">
        <f t="shared" ref="I419:L419" si="686">I420+I421</f>
        <v>5.5956929999999998</v>
      </c>
      <c r="J419" s="65">
        <f t="shared" si="686"/>
        <v>5.3184610000000001</v>
      </c>
      <c r="K419" s="65">
        <f t="shared" si="686"/>
        <v>5.4025059999999998</v>
      </c>
      <c r="L419" s="65">
        <f t="shared" si="686"/>
        <v>5.8018749999999999</v>
      </c>
      <c r="M419" s="63">
        <f>M420+M421</f>
        <v>5.7943569999999998</v>
      </c>
      <c r="N419" s="65">
        <f t="shared" ref="N419:O419" si="687">N420+N421</f>
        <v>3.0247570000000001</v>
      </c>
      <c r="O419" s="65">
        <f t="shared" si="687"/>
        <v>2.7696000000000001</v>
      </c>
      <c r="P419" s="62">
        <v>402</v>
      </c>
    </row>
    <row r="420" spans="1:16" ht="12.75" customHeight="1" x14ac:dyDescent="0.2">
      <c r="A420" s="60">
        <v>403</v>
      </c>
      <c r="B420" s="82" t="s">
        <v>11</v>
      </c>
      <c r="C420" s="16">
        <f>C423</f>
        <v>22.650299999999998</v>
      </c>
      <c r="D420" s="16">
        <f t="shared" ref="D420:G421" si="688">D423</f>
        <v>5.5237999999999996</v>
      </c>
      <c r="E420" s="16">
        <f t="shared" si="688"/>
        <v>5.5227000000000004</v>
      </c>
      <c r="F420" s="16">
        <f t="shared" si="688"/>
        <v>5.8018999999999998</v>
      </c>
      <c r="G420" s="16">
        <f t="shared" si="688"/>
        <v>5.8018999999999998</v>
      </c>
      <c r="H420" s="16">
        <f>H423</f>
        <v>22.118534999999998</v>
      </c>
      <c r="I420" s="16">
        <f t="shared" ref="I420:L421" si="689">I423</f>
        <v>5.5956929999999998</v>
      </c>
      <c r="J420" s="16">
        <f t="shared" si="689"/>
        <v>5.3184610000000001</v>
      </c>
      <c r="K420" s="16">
        <f t="shared" si="689"/>
        <v>5.4025059999999998</v>
      </c>
      <c r="L420" s="16">
        <f t="shared" si="689"/>
        <v>5.8018749999999999</v>
      </c>
      <c r="M420" s="16">
        <f>M423</f>
        <v>5.7943569999999998</v>
      </c>
      <c r="N420" s="16">
        <f t="shared" ref="N420:O421" si="690">N423</f>
        <v>3.0247570000000001</v>
      </c>
      <c r="O420" s="16">
        <f t="shared" si="690"/>
        <v>2.7696000000000001</v>
      </c>
      <c r="P420" s="62">
        <v>403</v>
      </c>
    </row>
    <row r="421" spans="1:16" ht="12.75" customHeight="1" x14ac:dyDescent="0.2">
      <c r="A421" s="60">
        <v>404</v>
      </c>
      <c r="B421" s="82" t="s">
        <v>12</v>
      </c>
      <c r="C421" s="16">
        <f>C424</f>
        <v>0</v>
      </c>
      <c r="D421" s="16">
        <f t="shared" si="688"/>
        <v>0</v>
      </c>
      <c r="E421" s="16">
        <f t="shared" si="688"/>
        <v>0</v>
      </c>
      <c r="F421" s="16">
        <f t="shared" si="688"/>
        <v>0</v>
      </c>
      <c r="G421" s="16">
        <f t="shared" si="688"/>
        <v>0</v>
      </c>
      <c r="H421" s="16">
        <f>H424</f>
        <v>0</v>
      </c>
      <c r="I421" s="16">
        <f t="shared" si="689"/>
        <v>0</v>
      </c>
      <c r="J421" s="16">
        <f t="shared" si="689"/>
        <v>0</v>
      </c>
      <c r="K421" s="16">
        <f t="shared" si="689"/>
        <v>0</v>
      </c>
      <c r="L421" s="16">
        <f t="shared" si="689"/>
        <v>0</v>
      </c>
      <c r="M421" s="16">
        <f>M424</f>
        <v>0</v>
      </c>
      <c r="N421" s="16">
        <f t="shared" si="690"/>
        <v>0</v>
      </c>
      <c r="O421" s="16">
        <f t="shared" si="690"/>
        <v>0</v>
      </c>
      <c r="P421" s="62">
        <v>404</v>
      </c>
    </row>
    <row r="422" spans="1:16" ht="12.75" customHeight="1" x14ac:dyDescent="0.2">
      <c r="A422" s="60">
        <v>405</v>
      </c>
      <c r="B422" s="86" t="s">
        <v>249</v>
      </c>
      <c r="C422" s="16">
        <f>C423+C424</f>
        <v>22.650299999999998</v>
      </c>
      <c r="D422" s="12">
        <f t="shared" ref="D422:G422" si="691">D423+D424</f>
        <v>5.5237999999999996</v>
      </c>
      <c r="E422" s="12">
        <f t="shared" si="691"/>
        <v>5.5227000000000004</v>
      </c>
      <c r="F422" s="12">
        <f t="shared" si="691"/>
        <v>5.8018999999999998</v>
      </c>
      <c r="G422" s="12">
        <f t="shared" si="691"/>
        <v>5.8018999999999998</v>
      </c>
      <c r="H422" s="16">
        <f>H423+H424</f>
        <v>22.118534999999998</v>
      </c>
      <c r="I422" s="13">
        <f t="shared" ref="I422:L422" si="692">I423+I424</f>
        <v>5.5956929999999998</v>
      </c>
      <c r="J422" s="13">
        <f t="shared" si="692"/>
        <v>5.3184610000000001</v>
      </c>
      <c r="K422" s="13">
        <f t="shared" si="692"/>
        <v>5.4025059999999998</v>
      </c>
      <c r="L422" s="13">
        <f t="shared" si="692"/>
        <v>5.8018749999999999</v>
      </c>
      <c r="M422" s="16">
        <f>M423+M424</f>
        <v>5.7943569999999998</v>
      </c>
      <c r="N422" s="13">
        <f t="shared" ref="N422:O422" si="693">N423+N424</f>
        <v>3.0247570000000001</v>
      </c>
      <c r="O422" s="13">
        <f t="shared" si="693"/>
        <v>2.7696000000000001</v>
      </c>
      <c r="P422" s="62">
        <v>405</v>
      </c>
    </row>
    <row r="423" spans="1:16" ht="12.75" customHeight="1" x14ac:dyDescent="0.2">
      <c r="A423" s="60">
        <v>406</v>
      </c>
      <c r="B423" s="82" t="s">
        <v>11</v>
      </c>
      <c r="C423" s="16">
        <f>C427+C430</f>
        <v>22.650299999999998</v>
      </c>
      <c r="D423" s="16">
        <f t="shared" ref="D423:G424" si="694">D427+D430</f>
        <v>5.5237999999999996</v>
      </c>
      <c r="E423" s="16">
        <f t="shared" si="694"/>
        <v>5.5227000000000004</v>
      </c>
      <c r="F423" s="16">
        <f t="shared" si="694"/>
        <v>5.8018999999999998</v>
      </c>
      <c r="G423" s="16">
        <f t="shared" si="694"/>
        <v>5.8018999999999998</v>
      </c>
      <c r="H423" s="16">
        <f>H427+H430</f>
        <v>22.118534999999998</v>
      </c>
      <c r="I423" s="16">
        <f t="shared" ref="I423:L424" si="695">I427+I430</f>
        <v>5.5956929999999998</v>
      </c>
      <c r="J423" s="16">
        <f t="shared" si="695"/>
        <v>5.3184610000000001</v>
      </c>
      <c r="K423" s="16">
        <f t="shared" si="695"/>
        <v>5.4025059999999998</v>
      </c>
      <c r="L423" s="16">
        <f t="shared" si="695"/>
        <v>5.8018749999999999</v>
      </c>
      <c r="M423" s="16">
        <f>M427+M430</f>
        <v>5.7943569999999998</v>
      </c>
      <c r="N423" s="16">
        <f t="shared" ref="N423:O424" si="696">N427+N430</f>
        <v>3.0247570000000001</v>
      </c>
      <c r="O423" s="16">
        <f t="shared" si="696"/>
        <v>2.7696000000000001</v>
      </c>
      <c r="P423" s="62">
        <v>406</v>
      </c>
    </row>
    <row r="424" spans="1:16" ht="12.75" customHeight="1" x14ac:dyDescent="0.2">
      <c r="A424" s="60">
        <v>407</v>
      </c>
      <c r="B424" s="82" t="s">
        <v>12</v>
      </c>
      <c r="C424" s="16">
        <f>C428+C431</f>
        <v>0</v>
      </c>
      <c r="D424" s="16">
        <f t="shared" si="694"/>
        <v>0</v>
      </c>
      <c r="E424" s="16">
        <f t="shared" si="694"/>
        <v>0</v>
      </c>
      <c r="F424" s="16">
        <f t="shared" si="694"/>
        <v>0</v>
      </c>
      <c r="G424" s="16">
        <f t="shared" si="694"/>
        <v>0</v>
      </c>
      <c r="H424" s="16">
        <f>H428+H431</f>
        <v>0</v>
      </c>
      <c r="I424" s="16">
        <f t="shared" si="695"/>
        <v>0</v>
      </c>
      <c r="J424" s="16">
        <f t="shared" si="695"/>
        <v>0</v>
      </c>
      <c r="K424" s="16">
        <f t="shared" si="695"/>
        <v>0</v>
      </c>
      <c r="L424" s="16">
        <f t="shared" si="695"/>
        <v>0</v>
      </c>
      <c r="M424" s="16">
        <f>M428+M431</f>
        <v>0</v>
      </c>
      <c r="N424" s="16">
        <f t="shared" si="696"/>
        <v>0</v>
      </c>
      <c r="O424" s="16">
        <f t="shared" si="696"/>
        <v>0</v>
      </c>
      <c r="P424" s="62">
        <v>407</v>
      </c>
    </row>
    <row r="425" spans="1:16" ht="12.75" customHeight="1" x14ac:dyDescent="0.2">
      <c r="A425" s="60"/>
      <c r="B425" s="84" t="s">
        <v>379</v>
      </c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62"/>
    </row>
    <row r="426" spans="1:16" ht="12.95" customHeight="1" x14ac:dyDescent="0.2">
      <c r="A426" s="60">
        <v>408</v>
      </c>
      <c r="B426" s="87" t="s">
        <v>250</v>
      </c>
      <c r="C426" s="16">
        <f>C427+C428</f>
        <v>0</v>
      </c>
      <c r="D426" s="12">
        <f t="shared" ref="D426:G426" si="697">D427+D428</f>
        <v>0</v>
      </c>
      <c r="E426" s="12">
        <f t="shared" si="697"/>
        <v>0</v>
      </c>
      <c r="F426" s="12">
        <f t="shared" si="697"/>
        <v>0</v>
      </c>
      <c r="G426" s="12">
        <f t="shared" si="697"/>
        <v>0</v>
      </c>
      <c r="H426" s="16">
        <f>H427+H428</f>
        <v>0</v>
      </c>
      <c r="I426" s="13">
        <f t="shared" ref="I426:L426" si="698">I427+I428</f>
        <v>0</v>
      </c>
      <c r="J426" s="13">
        <f t="shared" si="698"/>
        <v>0</v>
      </c>
      <c r="K426" s="13">
        <f t="shared" si="698"/>
        <v>0</v>
      </c>
      <c r="L426" s="13">
        <f t="shared" si="698"/>
        <v>0</v>
      </c>
      <c r="M426" s="16">
        <f>M427+M428</f>
        <v>0</v>
      </c>
      <c r="N426" s="13">
        <f t="shared" ref="N426:O426" si="699">N427+N428</f>
        <v>0</v>
      </c>
      <c r="O426" s="13">
        <f t="shared" si="699"/>
        <v>0</v>
      </c>
      <c r="P426" s="62">
        <v>408</v>
      </c>
    </row>
    <row r="427" spans="1:16" ht="12.95" customHeight="1" x14ac:dyDescent="0.2">
      <c r="A427" s="60">
        <v>409</v>
      </c>
      <c r="B427" s="82" t="s">
        <v>11</v>
      </c>
      <c r="C427" s="16">
        <f t="shared" ref="C427:C428" si="700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701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f t="shared" ref="M427:M428" si="702">N427+O427</f>
        <v>0</v>
      </c>
      <c r="N427" s="16">
        <v>0</v>
      </c>
      <c r="O427" s="16">
        <v>0</v>
      </c>
      <c r="P427" s="62">
        <v>409</v>
      </c>
    </row>
    <row r="428" spans="1:16" ht="12.95" customHeight="1" x14ac:dyDescent="0.2">
      <c r="A428" s="60">
        <v>410</v>
      </c>
      <c r="B428" s="82" t="s">
        <v>12</v>
      </c>
      <c r="C428" s="16">
        <f t="shared" si="700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701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f t="shared" si="702"/>
        <v>0</v>
      </c>
      <c r="N428" s="16">
        <v>0</v>
      </c>
      <c r="O428" s="16">
        <v>0</v>
      </c>
      <c r="P428" s="62">
        <v>410</v>
      </c>
    </row>
    <row r="429" spans="1:16" ht="12.95" customHeight="1" x14ac:dyDescent="0.2">
      <c r="A429" s="60">
        <v>411</v>
      </c>
      <c r="B429" s="87" t="s">
        <v>251</v>
      </c>
      <c r="C429" s="16">
        <f>C430+C431</f>
        <v>22.650299999999998</v>
      </c>
      <c r="D429" s="12">
        <f t="shared" ref="D429:G429" si="703">D430+D431</f>
        <v>5.5237999999999996</v>
      </c>
      <c r="E429" s="12">
        <f t="shared" si="703"/>
        <v>5.5227000000000004</v>
      </c>
      <c r="F429" s="12">
        <f t="shared" si="703"/>
        <v>5.8018999999999998</v>
      </c>
      <c r="G429" s="12">
        <f t="shared" si="703"/>
        <v>5.8018999999999998</v>
      </c>
      <c r="H429" s="16">
        <f>H430+H431</f>
        <v>22.118534999999998</v>
      </c>
      <c r="I429" s="13">
        <f t="shared" ref="I429:L429" si="704">I430+I431</f>
        <v>5.5956929999999998</v>
      </c>
      <c r="J429" s="13">
        <f t="shared" si="704"/>
        <v>5.3184610000000001</v>
      </c>
      <c r="K429" s="13">
        <f t="shared" si="704"/>
        <v>5.4025059999999998</v>
      </c>
      <c r="L429" s="13">
        <f t="shared" si="704"/>
        <v>5.8018749999999999</v>
      </c>
      <c r="M429" s="16">
        <f>M430+M431</f>
        <v>5.7943569999999998</v>
      </c>
      <c r="N429" s="13">
        <f t="shared" ref="N429:O429" si="705">N430+N431</f>
        <v>3.0247570000000001</v>
      </c>
      <c r="O429" s="13">
        <f t="shared" si="705"/>
        <v>2.7696000000000001</v>
      </c>
      <c r="P429" s="62">
        <v>411</v>
      </c>
    </row>
    <row r="430" spans="1:16" ht="12.95" customHeight="1" x14ac:dyDescent="0.2">
      <c r="A430" s="60">
        <v>412</v>
      </c>
      <c r="B430" s="82" t="s">
        <v>11</v>
      </c>
      <c r="C430" s="16">
        <f t="shared" ref="C430:C431" si="706">D430+E430+F430+G430</f>
        <v>22.650299999999998</v>
      </c>
      <c r="D430" s="16">
        <v>5.5237999999999996</v>
      </c>
      <c r="E430" s="16">
        <v>5.5227000000000004</v>
      </c>
      <c r="F430" s="16">
        <v>5.8018999999999998</v>
      </c>
      <c r="G430" s="16">
        <v>5.8018999999999998</v>
      </c>
      <c r="H430" s="16">
        <f t="shared" ref="H430:H431" si="707">I430+J430+K430+L430</f>
        <v>22.118534999999998</v>
      </c>
      <c r="I430" s="16">
        <v>5.5956929999999998</v>
      </c>
      <c r="J430" s="16">
        <v>5.3184610000000001</v>
      </c>
      <c r="K430" s="16">
        <v>5.4025059999999998</v>
      </c>
      <c r="L430" s="16">
        <v>5.8018749999999999</v>
      </c>
      <c r="M430" s="16">
        <f t="shared" ref="M430:M431" si="708">N430+O430</f>
        <v>5.7943569999999998</v>
      </c>
      <c r="N430" s="16">
        <v>3.0247570000000001</v>
      </c>
      <c r="O430" s="16">
        <v>2.7696000000000001</v>
      </c>
      <c r="P430" s="62">
        <v>412</v>
      </c>
    </row>
    <row r="431" spans="1:16" ht="12.95" customHeight="1" x14ac:dyDescent="0.2">
      <c r="A431" s="60">
        <v>413</v>
      </c>
      <c r="B431" s="82" t="s">
        <v>12</v>
      </c>
      <c r="C431" s="16">
        <f t="shared" si="706"/>
        <v>0</v>
      </c>
      <c r="D431" s="16">
        <v>0</v>
      </c>
      <c r="E431" s="16">
        <v>0</v>
      </c>
      <c r="F431" s="16">
        <v>0</v>
      </c>
      <c r="G431" s="16">
        <v>0</v>
      </c>
      <c r="H431" s="16">
        <f t="shared" si="707"/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f t="shared" si="708"/>
        <v>0</v>
      </c>
      <c r="N431" s="16">
        <v>0</v>
      </c>
      <c r="O431" s="16">
        <v>0</v>
      </c>
      <c r="P431" s="62">
        <v>413</v>
      </c>
    </row>
    <row r="432" spans="1:16" ht="14.1" customHeight="1" x14ac:dyDescent="0.2">
      <c r="A432" s="60">
        <v>414</v>
      </c>
      <c r="B432" s="84" t="s">
        <v>252</v>
      </c>
      <c r="C432" s="66">
        <f t="shared" ref="C432:O432" si="709">C433+C467+C533+C689</f>
        <v>6129.369987510001</v>
      </c>
      <c r="D432" s="66">
        <f t="shared" si="709"/>
        <v>543.04564882000034</v>
      </c>
      <c r="E432" s="66">
        <f t="shared" si="709"/>
        <v>2132.1792277700001</v>
      </c>
      <c r="F432" s="66">
        <f t="shared" si="709"/>
        <v>2437.0454509900001</v>
      </c>
      <c r="G432" s="66">
        <f t="shared" si="709"/>
        <v>1017.0996599300006</v>
      </c>
      <c r="H432" s="66">
        <f t="shared" si="709"/>
        <v>4713.9055929999995</v>
      </c>
      <c r="I432" s="66">
        <f t="shared" si="709"/>
        <v>1141.12646541</v>
      </c>
      <c r="J432" s="66">
        <f t="shared" si="709"/>
        <v>-105.89778834999967</v>
      </c>
      <c r="K432" s="66">
        <f t="shared" si="709"/>
        <v>1801.2388836799994</v>
      </c>
      <c r="L432" s="66">
        <f t="shared" si="709"/>
        <v>1877.4380322599998</v>
      </c>
      <c r="M432" s="66">
        <f t="shared" si="709"/>
        <v>56.849468558999206</v>
      </c>
      <c r="N432" s="66">
        <f t="shared" si="709"/>
        <v>417.32118791999892</v>
      </c>
      <c r="O432" s="66">
        <f t="shared" si="709"/>
        <v>-360.47171936099949</v>
      </c>
      <c r="P432" s="62">
        <v>414</v>
      </c>
    </row>
    <row r="433" spans="1:16" ht="13.15" customHeight="1" x14ac:dyDescent="0.2">
      <c r="A433" s="60">
        <v>415</v>
      </c>
      <c r="B433" s="85" t="s">
        <v>253</v>
      </c>
      <c r="C433" s="66">
        <f t="shared" ref="C433:O433" si="710">C434+C446</f>
        <v>4917.3031778500008</v>
      </c>
      <c r="D433" s="66">
        <f t="shared" si="710"/>
        <v>520.0195200500001</v>
      </c>
      <c r="E433" s="66">
        <f t="shared" si="710"/>
        <v>1945.6842295900003</v>
      </c>
      <c r="F433" s="66">
        <f t="shared" si="710"/>
        <v>1078.1892706600001</v>
      </c>
      <c r="G433" s="66">
        <f t="shared" si="710"/>
        <v>1373.4101575499999</v>
      </c>
      <c r="H433" s="66">
        <f t="shared" si="710"/>
        <v>3686.0210351000001</v>
      </c>
      <c r="I433" s="66">
        <f t="shared" si="710"/>
        <v>907.02873900999998</v>
      </c>
      <c r="J433" s="66">
        <f t="shared" si="710"/>
        <v>645.56946038000012</v>
      </c>
      <c r="K433" s="66">
        <f t="shared" si="710"/>
        <v>1387.3450881799999</v>
      </c>
      <c r="L433" s="66">
        <f t="shared" si="710"/>
        <v>746.0777475299999</v>
      </c>
      <c r="M433" s="66">
        <f t="shared" si="710"/>
        <v>1501.24831814</v>
      </c>
      <c r="N433" s="66">
        <f t="shared" si="710"/>
        <v>1163.6311290199999</v>
      </c>
      <c r="O433" s="66">
        <f t="shared" si="710"/>
        <v>337.61718912000003</v>
      </c>
      <c r="P433" s="62">
        <v>415</v>
      </c>
    </row>
    <row r="434" spans="1:16" ht="13.15" customHeight="1" x14ac:dyDescent="0.2">
      <c r="A434" s="60">
        <v>416</v>
      </c>
      <c r="B434" s="86" t="s">
        <v>254</v>
      </c>
      <c r="C434" s="63">
        <f>C435+C442+C443</f>
        <v>-163.08940000000001</v>
      </c>
      <c r="D434" s="63">
        <f t="shared" ref="D434:G434" si="711">D435+D442+D443</f>
        <v>-11.2211</v>
      </c>
      <c r="E434" s="63">
        <f t="shared" si="711"/>
        <v>-95.185000000000002</v>
      </c>
      <c r="F434" s="63">
        <f t="shared" si="711"/>
        <v>-77.205500000000001</v>
      </c>
      <c r="G434" s="63">
        <f t="shared" si="711"/>
        <v>20.522199999999998</v>
      </c>
      <c r="H434" s="63">
        <f>H435+H442+H443</f>
        <v>-634.35469399999999</v>
      </c>
      <c r="I434" s="63">
        <f t="shared" ref="I434:L434" si="712">I435+I442+I443</f>
        <v>-186.29011500000001</v>
      </c>
      <c r="J434" s="63">
        <f t="shared" si="712"/>
        <v>-176.916708</v>
      </c>
      <c r="K434" s="63">
        <f t="shared" si="712"/>
        <v>-96.976238999999993</v>
      </c>
      <c r="L434" s="63">
        <f t="shared" si="712"/>
        <v>-174.17163199999999</v>
      </c>
      <c r="M434" s="63">
        <f>M435+M442+M443</f>
        <v>71.41815862</v>
      </c>
      <c r="N434" s="63">
        <f t="shared" ref="N434:O434" si="713">N435+N442+N443</f>
        <v>35.259252050000001</v>
      </c>
      <c r="O434" s="63">
        <f t="shared" si="713"/>
        <v>36.158906569999992</v>
      </c>
      <c r="P434" s="62">
        <v>416</v>
      </c>
    </row>
    <row r="435" spans="1:16" ht="13.15" customHeight="1" x14ac:dyDescent="0.2">
      <c r="A435" s="60">
        <v>417</v>
      </c>
      <c r="B435" s="87" t="s">
        <v>255</v>
      </c>
      <c r="C435" s="16">
        <f>C436+C441</f>
        <v>-163.08940000000001</v>
      </c>
      <c r="D435" s="16">
        <f t="shared" ref="D435:G435" si="714">D436+D441</f>
        <v>-11.2211</v>
      </c>
      <c r="E435" s="16">
        <f t="shared" si="714"/>
        <v>-95.185000000000002</v>
      </c>
      <c r="F435" s="16">
        <f t="shared" si="714"/>
        <v>-77.205500000000001</v>
      </c>
      <c r="G435" s="16">
        <f t="shared" si="714"/>
        <v>20.522199999999998</v>
      </c>
      <c r="H435" s="16">
        <f>H436+H441</f>
        <v>-634.35469399999999</v>
      </c>
      <c r="I435" s="16">
        <f t="shared" ref="I435:L435" si="715">I436+I441</f>
        <v>-186.29011500000001</v>
      </c>
      <c r="J435" s="16">
        <f t="shared" si="715"/>
        <v>-176.916708</v>
      </c>
      <c r="K435" s="16">
        <f t="shared" si="715"/>
        <v>-96.976238999999993</v>
      </c>
      <c r="L435" s="16">
        <f t="shared" si="715"/>
        <v>-174.17163199999999</v>
      </c>
      <c r="M435" s="16">
        <f>M436+M441</f>
        <v>71.41815862</v>
      </c>
      <c r="N435" s="16">
        <f t="shared" ref="N435:O435" si="716">N436+N441</f>
        <v>35.259252050000001</v>
      </c>
      <c r="O435" s="16">
        <f t="shared" si="716"/>
        <v>36.158906569999992</v>
      </c>
      <c r="P435" s="62">
        <v>417</v>
      </c>
    </row>
    <row r="436" spans="1:16" ht="12.95" customHeight="1" x14ac:dyDescent="0.2">
      <c r="A436" s="60">
        <v>418</v>
      </c>
      <c r="B436" s="89" t="s">
        <v>256</v>
      </c>
      <c r="C436" s="14">
        <f>C437+C438+C439+C440</f>
        <v>-163.08940000000001</v>
      </c>
      <c r="D436" s="14">
        <f t="shared" ref="D436:G436" si="717">D437+D438+D439+D440</f>
        <v>-11.2211</v>
      </c>
      <c r="E436" s="14">
        <f t="shared" si="717"/>
        <v>-95.185000000000002</v>
      </c>
      <c r="F436" s="14">
        <f t="shared" si="717"/>
        <v>-77.205500000000001</v>
      </c>
      <c r="G436" s="14">
        <f t="shared" si="717"/>
        <v>20.522199999999998</v>
      </c>
      <c r="H436" s="14">
        <f>H437+H438+H439+H440</f>
        <v>-634.35469399999999</v>
      </c>
      <c r="I436" s="14">
        <f t="shared" ref="I436:L436" si="718">I437+I438+I439+I440</f>
        <v>-186.29011500000001</v>
      </c>
      <c r="J436" s="14">
        <f t="shared" si="718"/>
        <v>-176.916708</v>
      </c>
      <c r="K436" s="14">
        <f t="shared" si="718"/>
        <v>-96.976238999999993</v>
      </c>
      <c r="L436" s="14">
        <f t="shared" si="718"/>
        <v>-174.17163199999999</v>
      </c>
      <c r="M436" s="14">
        <f>M437+M438+M439+M440</f>
        <v>71.41815862</v>
      </c>
      <c r="N436" s="14">
        <f t="shared" ref="N436:O436" si="719">N437+N438+N439+N440</f>
        <v>35.259252050000001</v>
      </c>
      <c r="O436" s="14">
        <f t="shared" si="719"/>
        <v>36.158906569999992</v>
      </c>
      <c r="P436" s="62">
        <v>418</v>
      </c>
    </row>
    <row r="437" spans="1:16" ht="12.95" customHeight="1" x14ac:dyDescent="0.2">
      <c r="A437" s="60">
        <v>419</v>
      </c>
      <c r="B437" s="90" t="s">
        <v>183</v>
      </c>
      <c r="C437" s="16">
        <f t="shared" ref="C437:C442" si="720">D437+E437+F437+G437</f>
        <v>-104.5598</v>
      </c>
      <c r="D437" s="12">
        <v>6.0133000000000001</v>
      </c>
      <c r="E437" s="12">
        <v>-80.405600000000007</v>
      </c>
      <c r="F437" s="12">
        <v>-64.164199999999994</v>
      </c>
      <c r="G437" s="12">
        <v>33.996699999999997</v>
      </c>
      <c r="H437" s="16">
        <f t="shared" ref="H437:H442" si="721">I437+J437+K437+L437</f>
        <v>-416.37964899999997</v>
      </c>
      <c r="I437" s="13">
        <v>-132.83409599999999</v>
      </c>
      <c r="J437" s="13">
        <v>-121.88250499999999</v>
      </c>
      <c r="K437" s="13">
        <v>-43.316248000000002</v>
      </c>
      <c r="L437" s="13">
        <v>-118.3468</v>
      </c>
      <c r="M437" s="16">
        <f t="shared" ref="M437:M442" si="722">N437+O437</f>
        <v>98.809853470000007</v>
      </c>
      <c r="N437" s="13">
        <v>59.672457610000002</v>
      </c>
      <c r="O437" s="13">
        <v>39.137395859999998</v>
      </c>
      <c r="P437" s="62">
        <v>419</v>
      </c>
    </row>
    <row r="438" spans="1:16" ht="12.95" customHeight="1" x14ac:dyDescent="0.2">
      <c r="A438" s="60">
        <v>420</v>
      </c>
      <c r="B438" s="90" t="s">
        <v>184</v>
      </c>
      <c r="C438" s="16">
        <f t="shared" si="720"/>
        <v>-2.5428000000000002</v>
      </c>
      <c r="D438" s="12">
        <v>-2.0718999999999999</v>
      </c>
      <c r="E438" s="12">
        <v>-0.98180000000000001</v>
      </c>
      <c r="F438" s="12">
        <v>0.30149999999999999</v>
      </c>
      <c r="G438" s="12">
        <v>0.2094</v>
      </c>
      <c r="H438" s="16">
        <f t="shared" si="721"/>
        <v>-11.603445000000001</v>
      </c>
      <c r="I438" s="13">
        <v>-1.863119</v>
      </c>
      <c r="J438" s="13">
        <v>-3.441303</v>
      </c>
      <c r="K438" s="13">
        <v>-2.067091</v>
      </c>
      <c r="L438" s="13">
        <v>-4.2319319999999996</v>
      </c>
      <c r="M438" s="16">
        <f t="shared" si="722"/>
        <v>-25.543279850000001</v>
      </c>
      <c r="N438" s="13">
        <v>-24.413205560000002</v>
      </c>
      <c r="O438" s="13">
        <v>-1.13007429</v>
      </c>
      <c r="P438" s="62">
        <v>420</v>
      </c>
    </row>
    <row r="439" spans="1:16" ht="12.95" customHeight="1" x14ac:dyDescent="0.2">
      <c r="A439" s="60">
        <v>421</v>
      </c>
      <c r="B439" s="90" t="s">
        <v>185</v>
      </c>
      <c r="C439" s="16">
        <f t="shared" si="720"/>
        <v>-57.206600000000002</v>
      </c>
      <c r="D439" s="16">
        <v>-15.4674</v>
      </c>
      <c r="E439" s="16">
        <v>-14.102600000000001</v>
      </c>
      <c r="F439" s="16">
        <v>-13.6477</v>
      </c>
      <c r="G439" s="16">
        <v>-13.988899999999999</v>
      </c>
      <c r="H439" s="16">
        <f t="shared" si="721"/>
        <v>-206.3716</v>
      </c>
      <c r="I439" s="16">
        <v>-51.5929</v>
      </c>
      <c r="J439" s="16">
        <v>-51.5929</v>
      </c>
      <c r="K439" s="16">
        <v>-51.5929</v>
      </c>
      <c r="L439" s="16">
        <v>-51.5929</v>
      </c>
      <c r="M439" s="16">
        <f t="shared" si="722"/>
        <v>-1.8484149999999999</v>
      </c>
      <c r="N439" s="16">
        <v>0</v>
      </c>
      <c r="O439" s="16">
        <v>-1.8484149999999999</v>
      </c>
      <c r="P439" s="62">
        <v>421</v>
      </c>
    </row>
    <row r="440" spans="1:16" ht="12.95" customHeight="1" x14ac:dyDescent="0.2">
      <c r="A440" s="60">
        <v>422</v>
      </c>
      <c r="B440" s="90" t="s">
        <v>186</v>
      </c>
      <c r="C440" s="16">
        <f t="shared" si="720"/>
        <v>1.2198</v>
      </c>
      <c r="D440" s="16">
        <v>0.3049</v>
      </c>
      <c r="E440" s="16">
        <v>0.30499999999999999</v>
      </c>
      <c r="F440" s="16">
        <v>0.3049</v>
      </c>
      <c r="G440" s="16">
        <v>0.30499999999999999</v>
      </c>
      <c r="H440" s="16">
        <f t="shared" si="721"/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f t="shared" si="722"/>
        <v>0</v>
      </c>
      <c r="N440" s="16">
        <v>0</v>
      </c>
      <c r="O440" s="16">
        <v>0</v>
      </c>
      <c r="P440" s="62">
        <v>422</v>
      </c>
    </row>
    <row r="441" spans="1:16" ht="12.95" customHeight="1" x14ac:dyDescent="0.2">
      <c r="A441" s="60">
        <v>423</v>
      </c>
      <c r="B441" s="89" t="s">
        <v>257</v>
      </c>
      <c r="C441" s="16">
        <f t="shared" si="720"/>
        <v>0</v>
      </c>
      <c r="D441" s="16">
        <v>0</v>
      </c>
      <c r="E441" s="16">
        <v>0</v>
      </c>
      <c r="F441" s="16">
        <v>0</v>
      </c>
      <c r="G441" s="16">
        <v>0</v>
      </c>
      <c r="H441" s="16">
        <f t="shared" si="721"/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f t="shared" si="722"/>
        <v>0</v>
      </c>
      <c r="N441" s="16">
        <v>0</v>
      </c>
      <c r="O441" s="16">
        <v>0</v>
      </c>
      <c r="P441" s="62">
        <v>423</v>
      </c>
    </row>
    <row r="442" spans="1:16" ht="13.15" customHeight="1" x14ac:dyDescent="0.2">
      <c r="A442" s="60">
        <v>424</v>
      </c>
      <c r="B442" s="87" t="s">
        <v>258</v>
      </c>
      <c r="C442" s="16">
        <f t="shared" si="720"/>
        <v>0</v>
      </c>
      <c r="D442" s="16">
        <v>0</v>
      </c>
      <c r="E442" s="16">
        <v>0</v>
      </c>
      <c r="F442" s="16">
        <v>0</v>
      </c>
      <c r="G442" s="16">
        <v>0</v>
      </c>
      <c r="H442" s="16">
        <f t="shared" si="721"/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f t="shared" si="722"/>
        <v>0</v>
      </c>
      <c r="N442" s="16">
        <v>0</v>
      </c>
      <c r="O442" s="16">
        <v>0</v>
      </c>
      <c r="P442" s="62">
        <v>424</v>
      </c>
    </row>
    <row r="443" spans="1:16" ht="13.15" customHeight="1" x14ac:dyDescent="0.2">
      <c r="A443" s="60">
        <v>425</v>
      </c>
      <c r="B443" s="87" t="s">
        <v>259</v>
      </c>
      <c r="C443" s="16">
        <f>C444+C445</f>
        <v>0</v>
      </c>
      <c r="D443" s="12">
        <f t="shared" ref="D443:G443" si="723">D444+D445</f>
        <v>0</v>
      </c>
      <c r="E443" s="12">
        <f t="shared" si="723"/>
        <v>0</v>
      </c>
      <c r="F443" s="12">
        <f t="shared" si="723"/>
        <v>0</v>
      </c>
      <c r="G443" s="12">
        <f t="shared" si="723"/>
        <v>0</v>
      </c>
      <c r="H443" s="16">
        <f>H444+H445</f>
        <v>0</v>
      </c>
      <c r="I443" s="13">
        <f t="shared" ref="I443:L443" si="724">I444+I445</f>
        <v>0</v>
      </c>
      <c r="J443" s="13">
        <f t="shared" si="724"/>
        <v>0</v>
      </c>
      <c r="K443" s="13">
        <f t="shared" si="724"/>
        <v>0</v>
      </c>
      <c r="L443" s="13">
        <f t="shared" si="724"/>
        <v>0</v>
      </c>
      <c r="M443" s="16">
        <f>M444+M445</f>
        <v>0</v>
      </c>
      <c r="N443" s="13">
        <f t="shared" ref="N443:O443" si="725">N444+N445</f>
        <v>0</v>
      </c>
      <c r="O443" s="13">
        <f t="shared" si="725"/>
        <v>0</v>
      </c>
      <c r="P443" s="62">
        <v>425</v>
      </c>
    </row>
    <row r="444" spans="1:16" ht="12.95" customHeight="1" x14ac:dyDescent="0.2">
      <c r="A444" s="60">
        <v>426</v>
      </c>
      <c r="B444" s="89" t="s">
        <v>260</v>
      </c>
      <c r="C444" s="16">
        <f t="shared" ref="C444:C445" si="726">D444+E444+F444+G444</f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f t="shared" ref="H444:H445" si="727">I444+J444+K444+L444</f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f>N444+O444</f>
        <v>0</v>
      </c>
      <c r="N444" s="16">
        <v>0</v>
      </c>
      <c r="O444" s="16">
        <v>0</v>
      </c>
      <c r="P444" s="62">
        <v>426</v>
      </c>
    </row>
    <row r="445" spans="1:16" ht="12.95" customHeight="1" x14ac:dyDescent="0.2">
      <c r="A445" s="60">
        <v>427</v>
      </c>
      <c r="B445" s="89" t="s">
        <v>261</v>
      </c>
      <c r="C445" s="16">
        <f t="shared" si="726"/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f t="shared" si="727"/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f>N445+O445</f>
        <v>0</v>
      </c>
      <c r="N445" s="16">
        <v>0</v>
      </c>
      <c r="O445" s="16">
        <v>0</v>
      </c>
      <c r="P445" s="62">
        <v>427</v>
      </c>
    </row>
    <row r="446" spans="1:16" ht="13.15" customHeight="1" x14ac:dyDescent="0.2">
      <c r="A446" s="60">
        <v>428</v>
      </c>
      <c r="B446" s="86" t="s">
        <v>262</v>
      </c>
      <c r="C446" s="63">
        <f t="shared" ref="C446:O446" si="728">C447+C455+C460</f>
        <v>5080.3925778500006</v>
      </c>
      <c r="D446" s="63">
        <f t="shared" si="728"/>
        <v>531.24062005000008</v>
      </c>
      <c r="E446" s="63">
        <f t="shared" si="728"/>
        <v>2040.8692295900003</v>
      </c>
      <c r="F446" s="63">
        <f t="shared" si="728"/>
        <v>1155.3947706600002</v>
      </c>
      <c r="G446" s="63">
        <f t="shared" si="728"/>
        <v>1352.88795755</v>
      </c>
      <c r="H446" s="63">
        <f t="shared" si="728"/>
        <v>4320.3757291000002</v>
      </c>
      <c r="I446" s="63">
        <f t="shared" si="728"/>
        <v>1093.31885401</v>
      </c>
      <c r="J446" s="63">
        <f t="shared" si="728"/>
        <v>822.48616838000009</v>
      </c>
      <c r="K446" s="63">
        <f t="shared" si="728"/>
        <v>1484.32132718</v>
      </c>
      <c r="L446" s="63">
        <f t="shared" si="728"/>
        <v>920.24937952999994</v>
      </c>
      <c r="M446" s="63">
        <f t="shared" si="728"/>
        <v>1429.8301595200001</v>
      </c>
      <c r="N446" s="63">
        <f t="shared" si="728"/>
        <v>1128.3718769699999</v>
      </c>
      <c r="O446" s="63">
        <f t="shared" si="728"/>
        <v>301.45828255000004</v>
      </c>
      <c r="P446" s="62">
        <v>428</v>
      </c>
    </row>
    <row r="447" spans="1:16" ht="13.15" customHeight="1" x14ac:dyDescent="0.2">
      <c r="A447" s="60">
        <v>429</v>
      </c>
      <c r="B447" s="87" t="s">
        <v>263</v>
      </c>
      <c r="C447" s="16">
        <f>C448+C449</f>
        <v>30.820711710000012</v>
      </c>
      <c r="D447" s="12">
        <f t="shared" ref="D447:G447" si="729">D448+D449</f>
        <v>-367.16801935000001</v>
      </c>
      <c r="E447" s="12">
        <f t="shared" si="729"/>
        <v>247.91314822000001</v>
      </c>
      <c r="F447" s="12">
        <f t="shared" si="729"/>
        <v>111.77131452</v>
      </c>
      <c r="G447" s="12">
        <f t="shared" si="729"/>
        <v>38.304268319999998</v>
      </c>
      <c r="H447" s="16">
        <f>H448+H449</f>
        <v>130.5872498</v>
      </c>
      <c r="I447" s="13">
        <f t="shared" ref="I447:L447" si="730">I448+I449</f>
        <v>-17.803964539999999</v>
      </c>
      <c r="J447" s="13">
        <f t="shared" si="730"/>
        <v>-25.324523759999998</v>
      </c>
      <c r="K447" s="13">
        <f t="shared" si="730"/>
        <v>190.23592601999999</v>
      </c>
      <c r="L447" s="13">
        <f t="shared" si="730"/>
        <v>-16.520187920000001</v>
      </c>
      <c r="M447" s="16">
        <f>M448+M449</f>
        <v>127.99419667000004</v>
      </c>
      <c r="N447" s="13">
        <f t="shared" ref="N447:O447" si="731">N448+N449</f>
        <v>13.981173810000001</v>
      </c>
      <c r="O447" s="13">
        <f t="shared" si="731"/>
        <v>114.01302286000001</v>
      </c>
      <c r="P447" s="62">
        <v>429</v>
      </c>
    </row>
    <row r="448" spans="1:16" ht="12.95" customHeight="1" x14ac:dyDescent="0.2">
      <c r="A448" s="60">
        <v>430</v>
      </c>
      <c r="B448" s="89" t="s">
        <v>264</v>
      </c>
      <c r="C448" s="16">
        <f t="shared" ref="C448" si="732">D448+E448+F448+G448</f>
        <v>0</v>
      </c>
      <c r="D448" s="16">
        <v>0</v>
      </c>
      <c r="E448" s="16">
        <v>0</v>
      </c>
      <c r="F448" s="16">
        <v>0</v>
      </c>
      <c r="G448" s="16">
        <v>0</v>
      </c>
      <c r="H448" s="16">
        <f t="shared" ref="H448" si="733">I448+J448+K448+L448</f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f>N448+O448</f>
        <v>0</v>
      </c>
      <c r="N448" s="16">
        <v>0</v>
      </c>
      <c r="O448" s="16">
        <v>0</v>
      </c>
      <c r="P448" s="62">
        <v>430</v>
      </c>
    </row>
    <row r="449" spans="1:16" ht="12.95" customHeight="1" x14ac:dyDescent="0.2">
      <c r="A449" s="60">
        <v>431</v>
      </c>
      <c r="B449" s="89" t="s">
        <v>265</v>
      </c>
      <c r="C449" s="16">
        <f>C450</f>
        <v>30.820711710000012</v>
      </c>
      <c r="D449" s="16">
        <f t="shared" ref="D449:O449" si="734">D450</f>
        <v>-367.16801935000001</v>
      </c>
      <c r="E449" s="16">
        <f t="shared" si="734"/>
        <v>247.91314822000001</v>
      </c>
      <c r="F449" s="16">
        <f t="shared" si="734"/>
        <v>111.77131452</v>
      </c>
      <c r="G449" s="16">
        <f t="shared" si="734"/>
        <v>38.304268319999998</v>
      </c>
      <c r="H449" s="16">
        <f>H450</f>
        <v>130.5872498</v>
      </c>
      <c r="I449" s="16">
        <f t="shared" si="734"/>
        <v>-17.803964539999999</v>
      </c>
      <c r="J449" s="16">
        <f t="shared" si="734"/>
        <v>-25.324523759999998</v>
      </c>
      <c r="K449" s="16">
        <f t="shared" si="734"/>
        <v>190.23592601999999</v>
      </c>
      <c r="L449" s="16">
        <f t="shared" si="734"/>
        <v>-16.520187920000001</v>
      </c>
      <c r="M449" s="16">
        <f>M450</f>
        <v>127.99419667000004</v>
      </c>
      <c r="N449" s="16">
        <f t="shared" si="734"/>
        <v>13.981173810000001</v>
      </c>
      <c r="O449" s="16">
        <f t="shared" si="734"/>
        <v>114.01302286000001</v>
      </c>
      <c r="P449" s="62">
        <v>431</v>
      </c>
    </row>
    <row r="450" spans="1:16" ht="12.95" customHeight="1" x14ac:dyDescent="0.2">
      <c r="A450" s="60">
        <v>432</v>
      </c>
      <c r="B450" s="90" t="s">
        <v>79</v>
      </c>
      <c r="C450" s="14">
        <f>C451+C452+C453+C454</f>
        <v>30.820711710000012</v>
      </c>
      <c r="D450" s="14">
        <f t="shared" ref="D450:G450" si="735">D451+D452+D453+D454</f>
        <v>-367.16801935000001</v>
      </c>
      <c r="E450" s="14">
        <f t="shared" si="735"/>
        <v>247.91314822000001</v>
      </c>
      <c r="F450" s="14">
        <f t="shared" si="735"/>
        <v>111.77131452</v>
      </c>
      <c r="G450" s="14">
        <f t="shared" si="735"/>
        <v>38.304268319999998</v>
      </c>
      <c r="H450" s="14">
        <f>H451+H452+H453+H454</f>
        <v>130.5872498</v>
      </c>
      <c r="I450" s="14">
        <f t="shared" ref="I450:L450" si="736">I451+I452+I453+I454</f>
        <v>-17.803964539999999</v>
      </c>
      <c r="J450" s="14">
        <f t="shared" si="736"/>
        <v>-25.324523759999998</v>
      </c>
      <c r="K450" s="14">
        <f t="shared" si="736"/>
        <v>190.23592601999999</v>
      </c>
      <c r="L450" s="14">
        <f t="shared" si="736"/>
        <v>-16.520187920000001</v>
      </c>
      <c r="M450" s="14">
        <f>M451+M452+M453+M454</f>
        <v>127.99419667000004</v>
      </c>
      <c r="N450" s="14">
        <f t="shared" ref="N450:O450" si="737">N451+N452+N453+N454</f>
        <v>13.981173810000001</v>
      </c>
      <c r="O450" s="14">
        <f t="shared" si="737"/>
        <v>114.01302286000001</v>
      </c>
      <c r="P450" s="62">
        <v>432</v>
      </c>
    </row>
    <row r="451" spans="1:16" ht="12.95" customHeight="1" x14ac:dyDescent="0.2">
      <c r="A451" s="60">
        <v>433</v>
      </c>
      <c r="B451" s="94" t="s">
        <v>183</v>
      </c>
      <c r="C451" s="16">
        <f t="shared" ref="C451:C454" si="738">D451+E451+F451+G451</f>
        <v>57.888599999999997</v>
      </c>
      <c r="D451" s="13">
        <v>8.8956999999999997</v>
      </c>
      <c r="E451" s="13">
        <v>4.6840000000000002</v>
      </c>
      <c r="F451" s="13">
        <v>35.416400000000003</v>
      </c>
      <c r="G451" s="13">
        <v>8.8925000000000001</v>
      </c>
      <c r="H451" s="16">
        <f t="shared" ref="H451:H454" si="739">I451+J451+K451+L451</f>
        <v>77.267796000000004</v>
      </c>
      <c r="I451" s="13">
        <v>7.3591660000000001</v>
      </c>
      <c r="J451" s="13">
        <v>3.9347129999999999</v>
      </c>
      <c r="K451" s="13">
        <v>61.333013000000001</v>
      </c>
      <c r="L451" s="13">
        <v>4.6409039999999999</v>
      </c>
      <c r="M451" s="16">
        <f t="shared" ref="M451:M454" si="740">N451+O451</f>
        <v>313.37633643000004</v>
      </c>
      <c r="N451" s="13">
        <v>16.981173810000001</v>
      </c>
      <c r="O451" s="13">
        <v>296.39516262000001</v>
      </c>
      <c r="P451" s="62">
        <v>433</v>
      </c>
    </row>
    <row r="452" spans="1:16" ht="12.95" customHeight="1" x14ac:dyDescent="0.2">
      <c r="A452" s="60">
        <v>434</v>
      </c>
      <c r="B452" s="94" t="s">
        <v>184</v>
      </c>
      <c r="C452" s="16">
        <f t="shared" si="738"/>
        <v>6.59</v>
      </c>
      <c r="D452" s="16">
        <v>12</v>
      </c>
      <c r="E452" s="16">
        <v>-10.41</v>
      </c>
      <c r="F452" s="16">
        <v>0</v>
      </c>
      <c r="G452" s="16">
        <v>5</v>
      </c>
      <c r="H452" s="16">
        <f t="shared" si="739"/>
        <v>-47.132679000000003</v>
      </c>
      <c r="I452" s="13">
        <v>-34.042679</v>
      </c>
      <c r="J452" s="13">
        <v>0.41</v>
      </c>
      <c r="K452" s="13">
        <v>0</v>
      </c>
      <c r="L452" s="13">
        <v>-13.5</v>
      </c>
      <c r="M452" s="16">
        <f t="shared" si="740"/>
        <v>-10</v>
      </c>
      <c r="N452" s="13">
        <v>-3</v>
      </c>
      <c r="O452" s="13">
        <v>-7</v>
      </c>
      <c r="P452" s="62">
        <v>434</v>
      </c>
    </row>
    <row r="453" spans="1:16" ht="12.95" customHeight="1" x14ac:dyDescent="0.2">
      <c r="A453" s="60">
        <v>435</v>
      </c>
      <c r="B453" s="94" t="s">
        <v>185</v>
      </c>
      <c r="C453" s="16">
        <f t="shared" si="738"/>
        <v>5.86417799</v>
      </c>
      <c r="D453" s="16">
        <v>0.38078213</v>
      </c>
      <c r="E453" s="16">
        <v>1.82779862</v>
      </c>
      <c r="F453" s="16">
        <v>1.82779862</v>
      </c>
      <c r="G453" s="16">
        <v>1.82779862</v>
      </c>
      <c r="H453" s="16">
        <f t="shared" si="739"/>
        <v>7.0136369899999984</v>
      </c>
      <c r="I453" s="13">
        <v>4.7147166499999997</v>
      </c>
      <c r="J453" s="13">
        <v>1.0971853</v>
      </c>
      <c r="K453" s="13">
        <v>0.60086751999999999</v>
      </c>
      <c r="L453" s="13">
        <v>0.60086751999999999</v>
      </c>
      <c r="M453" s="16">
        <f t="shared" si="740"/>
        <v>0</v>
      </c>
      <c r="N453" s="13">
        <v>0</v>
      </c>
      <c r="O453" s="13">
        <v>0</v>
      </c>
      <c r="P453" s="62">
        <v>435</v>
      </c>
    </row>
    <row r="454" spans="1:16" ht="12.95" customHeight="1" x14ac:dyDescent="0.2">
      <c r="A454" s="60">
        <v>436</v>
      </c>
      <c r="B454" s="94" t="s">
        <v>186</v>
      </c>
      <c r="C454" s="16">
        <f t="shared" si="738"/>
        <v>-39.52206627999999</v>
      </c>
      <c r="D454" s="15">
        <v>-388.44450147999999</v>
      </c>
      <c r="E454" s="15">
        <v>251.8113496</v>
      </c>
      <c r="F454" s="15">
        <v>74.527115899999998</v>
      </c>
      <c r="G454" s="15">
        <v>22.583969700000001</v>
      </c>
      <c r="H454" s="16">
        <f t="shared" si="739"/>
        <v>93.438495809999992</v>
      </c>
      <c r="I454" s="15">
        <v>4.1648318099999999</v>
      </c>
      <c r="J454" s="15">
        <v>-30.76642206</v>
      </c>
      <c r="K454" s="15">
        <v>128.30204549999999</v>
      </c>
      <c r="L454" s="15">
        <v>-8.26195944</v>
      </c>
      <c r="M454" s="16">
        <f t="shared" si="740"/>
        <v>-175.38213976</v>
      </c>
      <c r="N454" s="15">
        <v>0</v>
      </c>
      <c r="O454" s="15">
        <v>-175.38213976</v>
      </c>
      <c r="P454" s="62">
        <v>436</v>
      </c>
    </row>
    <row r="455" spans="1:16" ht="13.15" customHeight="1" x14ac:dyDescent="0.2">
      <c r="A455" s="60">
        <v>437</v>
      </c>
      <c r="B455" s="87" t="s">
        <v>266</v>
      </c>
      <c r="C455" s="14">
        <f>C456+C457+C458+C459</f>
        <v>1899.8465714900001</v>
      </c>
      <c r="D455" s="14">
        <f t="shared" ref="D455:G455" si="741">D456+D457+D458+D459</f>
        <v>460.96765230000005</v>
      </c>
      <c r="E455" s="14">
        <f t="shared" si="741"/>
        <v>639.14914296000006</v>
      </c>
      <c r="F455" s="14">
        <f t="shared" si="741"/>
        <v>527.94594944000005</v>
      </c>
      <c r="G455" s="14">
        <f t="shared" si="741"/>
        <v>271.78382679000003</v>
      </c>
      <c r="H455" s="14">
        <f>H456+H457+H458+H459</f>
        <v>2273.7262438000002</v>
      </c>
      <c r="I455" s="14">
        <f t="shared" ref="I455:L455" si="742">I456+I457+I458+I459</f>
        <v>133.63093701000003</v>
      </c>
      <c r="J455" s="14">
        <f t="shared" si="742"/>
        <v>954.79240363999997</v>
      </c>
      <c r="K455" s="14">
        <f t="shared" si="742"/>
        <v>709.48958450000009</v>
      </c>
      <c r="L455" s="14">
        <f t="shared" si="742"/>
        <v>475.81331864999999</v>
      </c>
      <c r="M455" s="14">
        <f>M456+M457+M458+M459</f>
        <v>632.35063953999997</v>
      </c>
      <c r="N455" s="14">
        <f t="shared" ref="N455:O455" si="743">N456+N457+N458+N459</f>
        <v>695.91834515999994</v>
      </c>
      <c r="O455" s="14">
        <f t="shared" si="743"/>
        <v>-63.567705620000005</v>
      </c>
      <c r="P455" s="62">
        <v>437</v>
      </c>
    </row>
    <row r="456" spans="1:16" ht="12.95" customHeight="1" x14ac:dyDescent="0.2">
      <c r="A456" s="60">
        <v>438</v>
      </c>
      <c r="B456" s="88" t="s">
        <v>183</v>
      </c>
      <c r="C456" s="16">
        <f t="shared" ref="C456:C459" si="744">D456+E456+F456+G456</f>
        <v>128.43310000000002</v>
      </c>
      <c r="D456" s="15">
        <v>-169.21449999999999</v>
      </c>
      <c r="E456" s="15">
        <v>171.89930000000001</v>
      </c>
      <c r="F456" s="15">
        <v>135.83320000000001</v>
      </c>
      <c r="G456" s="15">
        <v>-10.084899999999999</v>
      </c>
      <c r="H456" s="16">
        <f t="shared" ref="H456:H459" si="745">I456+J456+K456+L456</f>
        <v>220.38157900000002</v>
      </c>
      <c r="I456" s="15">
        <v>104.37561700000001</v>
      </c>
      <c r="J456" s="15">
        <v>150.883951</v>
      </c>
      <c r="K456" s="15">
        <v>166.73292900000001</v>
      </c>
      <c r="L456" s="15">
        <v>-201.610918</v>
      </c>
      <c r="M456" s="16">
        <f t="shared" ref="M456:M459" si="746">N456+O456</f>
        <v>-51.542566889999989</v>
      </c>
      <c r="N456" s="15">
        <v>158.54465096000001</v>
      </c>
      <c r="O456" s="15">
        <v>-210.08721785</v>
      </c>
      <c r="P456" s="62">
        <v>438</v>
      </c>
    </row>
    <row r="457" spans="1:16" ht="12.95" customHeight="1" x14ac:dyDescent="0.2">
      <c r="A457" s="60">
        <v>439</v>
      </c>
      <c r="B457" s="88" t="s">
        <v>184</v>
      </c>
      <c r="C457" s="16">
        <f t="shared" si="744"/>
        <v>227.06259999999997</v>
      </c>
      <c r="D457" s="15">
        <v>40.1753</v>
      </c>
      <c r="E457" s="15">
        <v>36.431199999999997</v>
      </c>
      <c r="F457" s="15">
        <v>56.805799999999998</v>
      </c>
      <c r="G457" s="15">
        <v>93.650300000000001</v>
      </c>
      <c r="H457" s="16">
        <f t="shared" si="745"/>
        <v>353.79014599999999</v>
      </c>
      <c r="I457" s="15">
        <v>83.325183999999993</v>
      </c>
      <c r="J457" s="15">
        <v>47.322082999999999</v>
      </c>
      <c r="K457" s="15">
        <v>165.23043000000001</v>
      </c>
      <c r="L457" s="15">
        <v>57.912449000000002</v>
      </c>
      <c r="M457" s="16">
        <f t="shared" si="746"/>
        <v>147.83978517999998</v>
      </c>
      <c r="N457" s="15">
        <v>122.68046819999998</v>
      </c>
      <c r="O457" s="15">
        <v>25.15931698</v>
      </c>
      <c r="P457" s="62">
        <v>439</v>
      </c>
    </row>
    <row r="458" spans="1:16" ht="12.95" customHeight="1" x14ac:dyDescent="0.2">
      <c r="A458" s="60">
        <v>440</v>
      </c>
      <c r="B458" s="88" t="s">
        <v>185</v>
      </c>
      <c r="C458" s="16">
        <f t="shared" si="744"/>
        <v>201.07246924999998</v>
      </c>
      <c r="D458" s="16">
        <v>33.204642489999998</v>
      </c>
      <c r="E458" s="16">
        <v>70.303600500000002</v>
      </c>
      <c r="F458" s="16">
        <v>39.216993729999999</v>
      </c>
      <c r="G458" s="16">
        <v>58.347232529999999</v>
      </c>
      <c r="H458" s="16">
        <f t="shared" si="745"/>
        <v>215.65940318999998</v>
      </c>
      <c r="I458" s="13">
        <v>68.080356949999995</v>
      </c>
      <c r="J458" s="13">
        <v>16.777502259999999</v>
      </c>
      <c r="K458" s="13">
        <v>61.664149969999997</v>
      </c>
      <c r="L458" s="13">
        <v>69.137394009999994</v>
      </c>
      <c r="M458" s="16">
        <f t="shared" si="746"/>
        <v>108.75584506</v>
      </c>
      <c r="N458" s="13">
        <v>49.171762999999999</v>
      </c>
      <c r="O458" s="13">
        <v>59.58408206</v>
      </c>
      <c r="P458" s="62">
        <v>440</v>
      </c>
    </row>
    <row r="459" spans="1:16" ht="12.95" customHeight="1" x14ac:dyDescent="0.2">
      <c r="A459" s="60">
        <v>441</v>
      </c>
      <c r="B459" s="88" t="s">
        <v>186</v>
      </c>
      <c r="C459" s="16">
        <f t="shared" si="744"/>
        <v>1343.2784022400001</v>
      </c>
      <c r="D459" s="16">
        <v>556.80220981000002</v>
      </c>
      <c r="E459" s="16">
        <v>360.51504246000002</v>
      </c>
      <c r="F459" s="16">
        <v>296.08995571000003</v>
      </c>
      <c r="G459" s="16">
        <v>129.87119426000001</v>
      </c>
      <c r="H459" s="16">
        <f t="shared" si="745"/>
        <v>1483.8951156100002</v>
      </c>
      <c r="I459" s="13">
        <v>-122.15022094</v>
      </c>
      <c r="J459" s="13">
        <v>739.80886738000004</v>
      </c>
      <c r="K459" s="13">
        <v>315.86207553000003</v>
      </c>
      <c r="L459" s="13">
        <v>550.37439363999999</v>
      </c>
      <c r="M459" s="16">
        <f t="shared" si="746"/>
        <v>427.29757618999997</v>
      </c>
      <c r="N459" s="13">
        <v>365.52146299999998</v>
      </c>
      <c r="O459" s="13">
        <v>61.776113189999997</v>
      </c>
      <c r="P459" s="62">
        <v>441</v>
      </c>
    </row>
    <row r="460" spans="1:16" ht="13.15" customHeight="1" x14ac:dyDescent="0.2">
      <c r="A460" s="60">
        <v>442</v>
      </c>
      <c r="B460" s="87" t="s">
        <v>267</v>
      </c>
      <c r="C460" s="16">
        <f>C461+C464</f>
        <v>3149.7252946500003</v>
      </c>
      <c r="D460" s="16">
        <f t="shared" ref="D460:G460" si="747">D461+D464</f>
        <v>437.44098710000003</v>
      </c>
      <c r="E460" s="16">
        <f t="shared" si="747"/>
        <v>1153.8069384100002</v>
      </c>
      <c r="F460" s="16">
        <f t="shared" si="747"/>
        <v>515.67750669999998</v>
      </c>
      <c r="G460" s="16">
        <f t="shared" si="747"/>
        <v>1042.79986244</v>
      </c>
      <c r="H460" s="16">
        <f>H461+H464</f>
        <v>1916.0622355</v>
      </c>
      <c r="I460" s="16">
        <f t="shared" ref="I460:L460" si="748">I461+I464</f>
        <v>977.49188153999989</v>
      </c>
      <c r="J460" s="16">
        <f t="shared" si="748"/>
        <v>-106.98171149999985</v>
      </c>
      <c r="K460" s="16">
        <f t="shared" si="748"/>
        <v>584.59581666000008</v>
      </c>
      <c r="L460" s="16">
        <f t="shared" si="748"/>
        <v>460.95624879999997</v>
      </c>
      <c r="M460" s="16">
        <f>M461+M464</f>
        <v>669.4853233099999</v>
      </c>
      <c r="N460" s="16">
        <f t="shared" ref="N460:O460" si="749">N461+N464</f>
        <v>418.47235799999999</v>
      </c>
      <c r="O460" s="16">
        <f t="shared" si="749"/>
        <v>251.01296531000003</v>
      </c>
      <c r="P460" s="62">
        <v>442</v>
      </c>
    </row>
    <row r="461" spans="1:16" ht="12.95" customHeight="1" x14ac:dyDescent="0.2">
      <c r="A461" s="60">
        <v>443</v>
      </c>
      <c r="B461" s="89" t="s">
        <v>268</v>
      </c>
      <c r="C461" s="16">
        <f>C462+C463</f>
        <v>-406.86460481999995</v>
      </c>
      <c r="D461" s="12">
        <f t="shared" ref="D461:G461" si="750">D462+D463</f>
        <v>20.072103070000001</v>
      </c>
      <c r="E461" s="12">
        <f t="shared" si="750"/>
        <v>-315.07191177999999</v>
      </c>
      <c r="F461" s="12">
        <f t="shared" si="750"/>
        <v>-46.861619419999997</v>
      </c>
      <c r="G461" s="12">
        <f t="shared" si="750"/>
        <v>-65.003176690000004</v>
      </c>
      <c r="H461" s="16">
        <f>H462+H463</f>
        <v>-1570.9503567100001</v>
      </c>
      <c r="I461" s="13">
        <f t="shared" ref="I461:L461" si="751">I462+I463</f>
        <v>-146.70049520000001</v>
      </c>
      <c r="J461" s="13">
        <f t="shared" si="751"/>
        <v>-1329.70548156</v>
      </c>
      <c r="K461" s="13">
        <f t="shared" si="751"/>
        <v>35.04543662999999</v>
      </c>
      <c r="L461" s="13">
        <f t="shared" si="751"/>
        <v>-129.58981657999999</v>
      </c>
      <c r="M461" s="16">
        <f>M462+M463</f>
        <v>96.719871840000025</v>
      </c>
      <c r="N461" s="13">
        <f t="shared" ref="N461:O461" si="752">N462+N463</f>
        <v>-95.116029999999995</v>
      </c>
      <c r="O461" s="13">
        <f t="shared" si="752"/>
        <v>191.83590184000002</v>
      </c>
      <c r="P461" s="62">
        <v>443</v>
      </c>
    </row>
    <row r="462" spans="1:16" ht="12.95" customHeight="1" x14ac:dyDescent="0.2">
      <c r="A462" s="60">
        <v>444</v>
      </c>
      <c r="B462" s="90" t="s">
        <v>185</v>
      </c>
      <c r="C462" s="16">
        <f t="shared" ref="C462:C463" si="753">D462+E462+F462+G462</f>
        <v>-36.033430879999997</v>
      </c>
      <c r="D462" s="15">
        <v>-5.9559124099999998</v>
      </c>
      <c r="E462" s="15">
        <v>-19.356788420000001</v>
      </c>
      <c r="F462" s="15">
        <v>-6.0386618399999996</v>
      </c>
      <c r="G462" s="15">
        <v>-4.6820682099999997</v>
      </c>
      <c r="H462" s="16">
        <f t="shared" ref="H462:H463" si="754">I462+J462+K462+L462</f>
        <v>-146.70790578999998</v>
      </c>
      <c r="I462" s="15">
        <v>-44.902761630000001</v>
      </c>
      <c r="J462" s="15">
        <v>-35.054276889999997</v>
      </c>
      <c r="K462" s="15">
        <v>-34.971737150000003</v>
      </c>
      <c r="L462" s="15">
        <v>-31.779130120000001</v>
      </c>
      <c r="M462" s="16">
        <f t="shared" ref="M462:M463" si="755">N462+O462</f>
        <v>-75.769805859999991</v>
      </c>
      <c r="N462" s="15">
        <v>-36.016795999999999</v>
      </c>
      <c r="O462" s="15">
        <v>-39.753009859999999</v>
      </c>
      <c r="P462" s="62">
        <v>444</v>
      </c>
    </row>
    <row r="463" spans="1:16" ht="12.95" customHeight="1" x14ac:dyDescent="0.2">
      <c r="A463" s="60">
        <v>445</v>
      </c>
      <c r="B463" s="90" t="s">
        <v>186</v>
      </c>
      <c r="C463" s="16">
        <f t="shared" si="753"/>
        <v>-370.83117393999999</v>
      </c>
      <c r="D463" s="13">
        <v>26.028015480000001</v>
      </c>
      <c r="E463" s="13">
        <v>-295.71512336000001</v>
      </c>
      <c r="F463" s="13">
        <v>-40.822957580000001</v>
      </c>
      <c r="G463" s="13">
        <v>-60.321108479999999</v>
      </c>
      <c r="H463" s="16">
        <f t="shared" si="754"/>
        <v>-1424.24245092</v>
      </c>
      <c r="I463" s="13">
        <v>-101.79773357000001</v>
      </c>
      <c r="J463" s="13">
        <v>-1294.65120467</v>
      </c>
      <c r="K463" s="13">
        <v>70.017173779999993</v>
      </c>
      <c r="L463" s="13">
        <v>-97.810686459999999</v>
      </c>
      <c r="M463" s="16">
        <f t="shared" si="755"/>
        <v>172.48967770000002</v>
      </c>
      <c r="N463" s="13">
        <v>-59.099234000000003</v>
      </c>
      <c r="O463" s="13">
        <v>231.58891170000001</v>
      </c>
      <c r="P463" s="62">
        <v>445</v>
      </c>
    </row>
    <row r="464" spans="1:16" ht="12.95" customHeight="1" x14ac:dyDescent="0.2">
      <c r="A464" s="60">
        <v>446</v>
      </c>
      <c r="B464" s="89" t="s">
        <v>269</v>
      </c>
      <c r="C464" s="16">
        <f>C465+C466</f>
        <v>3556.5898994700001</v>
      </c>
      <c r="D464" s="12">
        <f t="shared" ref="D464:G464" si="756">D465+D466</f>
        <v>417.36888403</v>
      </c>
      <c r="E464" s="12">
        <f t="shared" si="756"/>
        <v>1468.8788501900001</v>
      </c>
      <c r="F464" s="12">
        <f t="shared" si="756"/>
        <v>562.53912611999999</v>
      </c>
      <c r="G464" s="12">
        <f t="shared" si="756"/>
        <v>1107.8030391299999</v>
      </c>
      <c r="H464" s="16">
        <f>H465+H466</f>
        <v>3487.0125922100001</v>
      </c>
      <c r="I464" s="13">
        <f t="shared" ref="I464:L464" si="757">I465+I466</f>
        <v>1124.1923767399999</v>
      </c>
      <c r="J464" s="13">
        <f t="shared" si="757"/>
        <v>1222.7237700600001</v>
      </c>
      <c r="K464" s="13">
        <f t="shared" si="757"/>
        <v>549.55038003000004</v>
      </c>
      <c r="L464" s="13">
        <f t="shared" si="757"/>
        <v>590.54606537999996</v>
      </c>
      <c r="M464" s="16">
        <f>M465+M466</f>
        <v>572.7654514699999</v>
      </c>
      <c r="N464" s="13">
        <f t="shared" ref="N464:O464" si="758">N465+N466</f>
        <v>513.58838800000001</v>
      </c>
      <c r="O464" s="13">
        <f t="shared" si="758"/>
        <v>59.177063470000007</v>
      </c>
      <c r="P464" s="62">
        <v>446</v>
      </c>
    </row>
    <row r="465" spans="1:16" ht="12.95" customHeight="1" x14ac:dyDescent="0.2">
      <c r="A465" s="60">
        <v>447</v>
      </c>
      <c r="B465" s="90" t="s">
        <v>185</v>
      </c>
      <c r="C465" s="16">
        <f t="shared" ref="C465:C466" si="759">D465+E465+F465+G465</f>
        <v>416.62310685</v>
      </c>
      <c r="D465" s="12">
        <v>44.679217719999997</v>
      </c>
      <c r="E465" s="12">
        <v>191.64659162000001</v>
      </c>
      <c r="F465" s="12">
        <v>88.855676680000002</v>
      </c>
      <c r="G465" s="12">
        <v>91.441620830000005</v>
      </c>
      <c r="H465" s="16">
        <f t="shared" ref="H465:H466" si="760">I465+J465+K465+L465</f>
        <v>391.41175486000003</v>
      </c>
      <c r="I465" s="13">
        <v>98.17980172</v>
      </c>
      <c r="J465" s="13">
        <v>105.37348686999999</v>
      </c>
      <c r="K465" s="13">
        <v>96.045559240000003</v>
      </c>
      <c r="L465" s="13">
        <v>91.812907030000005</v>
      </c>
      <c r="M465" s="16">
        <f t="shared" ref="M465:M466" si="761">N465+O465</f>
        <v>49.828266389999996</v>
      </c>
      <c r="N465" s="13">
        <v>110.39180899999999</v>
      </c>
      <c r="O465" s="13">
        <v>-60.563542609999999</v>
      </c>
      <c r="P465" s="62">
        <v>447</v>
      </c>
    </row>
    <row r="466" spans="1:16" ht="12.95" customHeight="1" x14ac:dyDescent="0.2">
      <c r="A466" s="60">
        <v>448</v>
      </c>
      <c r="B466" s="90" t="s">
        <v>186</v>
      </c>
      <c r="C466" s="16">
        <f t="shared" si="759"/>
        <v>3139.96679262</v>
      </c>
      <c r="D466" s="16">
        <v>372.68966631000001</v>
      </c>
      <c r="E466" s="16">
        <v>1277.2322585700001</v>
      </c>
      <c r="F466" s="16">
        <v>473.68344944</v>
      </c>
      <c r="G466" s="16">
        <v>1016.3614183</v>
      </c>
      <c r="H466" s="16">
        <f t="shared" si="760"/>
        <v>3095.6008373499999</v>
      </c>
      <c r="I466" s="13">
        <v>1026.01257502</v>
      </c>
      <c r="J466" s="13">
        <v>1117.35028319</v>
      </c>
      <c r="K466" s="13">
        <v>453.50482079</v>
      </c>
      <c r="L466" s="13">
        <v>498.73315835</v>
      </c>
      <c r="M466" s="16">
        <f t="shared" si="761"/>
        <v>522.93718507999995</v>
      </c>
      <c r="N466" s="13">
        <v>403.19657899999999</v>
      </c>
      <c r="O466" s="13">
        <v>119.74060608000001</v>
      </c>
      <c r="P466" s="62">
        <v>448</v>
      </c>
    </row>
    <row r="467" spans="1:16" ht="13.15" customHeight="1" x14ac:dyDescent="0.2">
      <c r="A467" s="60">
        <v>449</v>
      </c>
      <c r="B467" s="85" t="s">
        <v>270</v>
      </c>
      <c r="C467" s="66">
        <f>C468+C503</f>
        <v>338.96245782999995</v>
      </c>
      <c r="D467" s="66">
        <f t="shared" ref="D467:O467" si="762">D468+D503</f>
        <v>-689.63090849999992</v>
      </c>
      <c r="E467" s="66">
        <f t="shared" si="762"/>
        <v>627.65026552999973</v>
      </c>
      <c r="F467" s="66">
        <f t="shared" si="762"/>
        <v>-9.0231824100000217</v>
      </c>
      <c r="G467" s="66">
        <f t="shared" si="762"/>
        <v>409.96628321000003</v>
      </c>
      <c r="H467" s="66">
        <f t="shared" si="762"/>
        <v>3054.9514824299999</v>
      </c>
      <c r="I467" s="66">
        <f t="shared" si="762"/>
        <v>-180.13147456999997</v>
      </c>
      <c r="J467" s="66">
        <f t="shared" si="762"/>
        <v>459.57397700000001</v>
      </c>
      <c r="K467" s="66">
        <f t="shared" si="762"/>
        <v>1298.5554459999998</v>
      </c>
      <c r="L467" s="66">
        <f t="shared" si="762"/>
        <v>1476.953534</v>
      </c>
      <c r="M467" s="66">
        <f t="shared" si="762"/>
        <v>486.31460562899997</v>
      </c>
      <c r="N467" s="66">
        <f t="shared" si="762"/>
        <v>-1229.9846361499997</v>
      </c>
      <c r="O467" s="66">
        <f t="shared" si="762"/>
        <v>1716.2992417789997</v>
      </c>
      <c r="P467" s="62">
        <v>449</v>
      </c>
    </row>
    <row r="468" spans="1:16" ht="13.15" customHeight="1" x14ac:dyDescent="0.2">
      <c r="A468" s="60">
        <v>450</v>
      </c>
      <c r="B468" s="86" t="s">
        <v>271</v>
      </c>
      <c r="C468" s="63">
        <f>C469+C476</f>
        <v>-1230.68764693</v>
      </c>
      <c r="D468" s="63">
        <f t="shared" ref="D468:G468" si="763">D469+D476</f>
        <v>-232.66682968999999</v>
      </c>
      <c r="E468" s="63">
        <f t="shared" si="763"/>
        <v>-804.62316188000011</v>
      </c>
      <c r="F468" s="63">
        <f t="shared" si="763"/>
        <v>6.9741855199999847</v>
      </c>
      <c r="G468" s="63">
        <f t="shared" si="763"/>
        <v>-200.37184088000004</v>
      </c>
      <c r="H468" s="63">
        <f>H469+H476</f>
        <v>620.99721682000006</v>
      </c>
      <c r="I468" s="63">
        <f t="shared" ref="I468:L468" si="764">I469+I476</f>
        <v>-206.50326417999997</v>
      </c>
      <c r="J468" s="63">
        <f t="shared" si="764"/>
        <v>627.78777500000001</v>
      </c>
      <c r="K468" s="63">
        <f t="shared" si="764"/>
        <v>-725.94946900000002</v>
      </c>
      <c r="L468" s="63">
        <f t="shared" si="764"/>
        <v>925.66217500000005</v>
      </c>
      <c r="M468" s="63">
        <f>M469+M476</f>
        <v>-226.79937497099993</v>
      </c>
      <c r="N468" s="63">
        <f t="shared" ref="N468:O468" si="765">N469+N476</f>
        <v>26.811312400000112</v>
      </c>
      <c r="O468" s="63">
        <f t="shared" si="765"/>
        <v>-253.61068737100007</v>
      </c>
      <c r="P468" s="62">
        <v>450</v>
      </c>
    </row>
    <row r="469" spans="1:16" ht="13.15" customHeight="1" x14ac:dyDescent="0.2">
      <c r="A469" s="60">
        <v>451</v>
      </c>
      <c r="B469" s="87" t="s">
        <v>272</v>
      </c>
      <c r="C469" s="14">
        <f>C470+C471+C472+C473</f>
        <v>78.142180759999988</v>
      </c>
      <c r="D469" s="14">
        <f t="shared" ref="D469:G469" si="766">D470+D471+D472+D473</f>
        <v>7.2033207700000004</v>
      </c>
      <c r="E469" s="14">
        <f t="shared" si="766"/>
        <v>-4.7481326799999994</v>
      </c>
      <c r="F469" s="14">
        <f t="shared" si="766"/>
        <v>58.752090500000001</v>
      </c>
      <c r="G469" s="14">
        <f t="shared" si="766"/>
        <v>16.934902170000001</v>
      </c>
      <c r="H469" s="14">
        <f>H470+H471+H472+H473</f>
        <v>-35.219428289999996</v>
      </c>
      <c r="I469" s="14">
        <f t="shared" ref="I469:L469" si="767">I470+I471+I472+I473</f>
        <v>-7.7696532699999992</v>
      </c>
      <c r="J469" s="14">
        <f t="shared" si="767"/>
        <v>-6.9193076200000005</v>
      </c>
      <c r="K469" s="14">
        <f t="shared" si="767"/>
        <v>-1.4209220899999999</v>
      </c>
      <c r="L469" s="14">
        <f t="shared" si="767"/>
        <v>-19.109545309999998</v>
      </c>
      <c r="M469" s="14">
        <f>M470+M471+M472+M473</f>
        <v>138.4043996</v>
      </c>
      <c r="N469" s="14">
        <f t="shared" ref="N469:O469" si="768">N470+N471+N472+N473</f>
        <v>31.844145340000004</v>
      </c>
      <c r="O469" s="14">
        <f t="shared" si="768"/>
        <v>106.56025425999999</v>
      </c>
      <c r="P469" s="62">
        <v>451</v>
      </c>
    </row>
    <row r="470" spans="1:16" ht="12.95" customHeight="1" x14ac:dyDescent="0.2">
      <c r="A470" s="60">
        <v>452</v>
      </c>
      <c r="B470" s="89" t="s">
        <v>273</v>
      </c>
      <c r="C470" s="16">
        <f t="shared" ref="C470:C472" si="769">D470+E470+F470+G470</f>
        <v>0</v>
      </c>
      <c r="D470" s="16">
        <v>0</v>
      </c>
      <c r="E470" s="16">
        <v>0</v>
      </c>
      <c r="F470" s="16">
        <v>0</v>
      </c>
      <c r="G470" s="16">
        <v>0</v>
      </c>
      <c r="H470" s="16">
        <f t="shared" ref="H470:H472" si="770">I470+J470+K470+L470</f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f t="shared" ref="M470:M472" si="771">N470+O470</f>
        <v>0</v>
      </c>
      <c r="N470" s="16">
        <v>0</v>
      </c>
      <c r="O470" s="16">
        <v>0</v>
      </c>
      <c r="P470" s="62">
        <v>452</v>
      </c>
    </row>
    <row r="471" spans="1:16" ht="12.95" customHeight="1" x14ac:dyDescent="0.2">
      <c r="A471" s="60">
        <v>453</v>
      </c>
      <c r="B471" s="89" t="s">
        <v>274</v>
      </c>
      <c r="C471" s="16">
        <f t="shared" si="769"/>
        <v>88.033546559999991</v>
      </c>
      <c r="D471" s="15">
        <v>2.4526778</v>
      </c>
      <c r="E471" s="15">
        <v>-1.40223532</v>
      </c>
      <c r="F471" s="15">
        <v>61.961487859999998</v>
      </c>
      <c r="G471" s="15">
        <v>25.021616219999999</v>
      </c>
      <c r="H471" s="16">
        <f t="shared" si="770"/>
        <v>-45.142698289999998</v>
      </c>
      <c r="I471" s="15">
        <v>-20.781563269999999</v>
      </c>
      <c r="J471" s="15">
        <v>-6.5002076200000003</v>
      </c>
      <c r="K471" s="15">
        <v>-8.6152090000000001E-2</v>
      </c>
      <c r="L471" s="15">
        <v>-17.774775309999999</v>
      </c>
      <c r="M471" s="16">
        <f t="shared" si="771"/>
        <v>19.938189940000004</v>
      </c>
      <c r="N471" s="15">
        <v>46.061274930000003</v>
      </c>
      <c r="O471" s="15">
        <v>-26.123084989999999</v>
      </c>
      <c r="P471" s="62">
        <v>453</v>
      </c>
    </row>
    <row r="472" spans="1:16" ht="12.95" customHeight="1" x14ac:dyDescent="0.2">
      <c r="A472" s="60">
        <v>454</v>
      </c>
      <c r="B472" s="89" t="s">
        <v>275</v>
      </c>
      <c r="C472" s="16">
        <f t="shared" si="769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770"/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f t="shared" si="771"/>
        <v>0</v>
      </c>
      <c r="N472" s="16">
        <v>0</v>
      </c>
      <c r="O472" s="16">
        <v>0</v>
      </c>
      <c r="P472" s="62">
        <v>454</v>
      </c>
    </row>
    <row r="473" spans="1:16" ht="12.95" customHeight="1" x14ac:dyDescent="0.2">
      <c r="A473" s="60">
        <v>455</v>
      </c>
      <c r="B473" s="89" t="s">
        <v>276</v>
      </c>
      <c r="C473" s="16">
        <f>C474+C475</f>
        <v>-9.8913658000000009</v>
      </c>
      <c r="D473" s="12">
        <f t="shared" ref="D473:G473" si="772">D474+D475</f>
        <v>4.7506429700000004</v>
      </c>
      <c r="E473" s="12">
        <f t="shared" si="772"/>
        <v>-3.3458973599999999</v>
      </c>
      <c r="F473" s="12">
        <f t="shared" si="772"/>
        <v>-3.2093973599999996</v>
      </c>
      <c r="G473" s="12">
        <f t="shared" si="772"/>
        <v>-8.0867140499999994</v>
      </c>
      <c r="H473" s="16">
        <f>H474+H475</f>
        <v>9.9232699999999987</v>
      </c>
      <c r="I473" s="13">
        <f t="shared" ref="I473:L473" si="773">I474+I475</f>
        <v>13.01191</v>
      </c>
      <c r="J473" s="13">
        <f t="shared" si="773"/>
        <v>-0.41910000000000003</v>
      </c>
      <c r="K473" s="13">
        <f t="shared" si="773"/>
        <v>-1.33477</v>
      </c>
      <c r="L473" s="13">
        <f t="shared" si="773"/>
        <v>-1.33477</v>
      </c>
      <c r="M473" s="16">
        <f>M474+M475</f>
        <v>118.46620965999999</v>
      </c>
      <c r="N473" s="13">
        <f t="shared" ref="N473:O473" si="774">N474+N475</f>
        <v>-14.217129590000001</v>
      </c>
      <c r="O473" s="13">
        <f t="shared" si="774"/>
        <v>132.68333924999999</v>
      </c>
      <c r="P473" s="62">
        <v>455</v>
      </c>
    </row>
    <row r="474" spans="1:16" ht="12.95" customHeight="1" x14ac:dyDescent="0.2">
      <c r="A474" s="60">
        <v>456</v>
      </c>
      <c r="B474" s="90" t="s">
        <v>185</v>
      </c>
      <c r="C474" s="16">
        <f t="shared" ref="C474:C475" si="775">D474+E474+F474+G474</f>
        <v>-4.7902658000000002</v>
      </c>
      <c r="D474" s="15">
        <v>-0.68495702999999997</v>
      </c>
      <c r="E474" s="15">
        <v>-1.36769736</v>
      </c>
      <c r="F474" s="15">
        <v>-1.36769736</v>
      </c>
      <c r="G474" s="15">
        <v>-1.36991405</v>
      </c>
      <c r="H474" s="16">
        <f t="shared" ref="H474:H475" si="776">I474+J474+K474+L474</f>
        <v>-0.38529000000000002</v>
      </c>
      <c r="I474" s="16">
        <v>-0.38529000000000002</v>
      </c>
      <c r="J474" s="16">
        <v>0</v>
      </c>
      <c r="K474" s="16">
        <v>0</v>
      </c>
      <c r="L474" s="16">
        <v>0</v>
      </c>
      <c r="M474" s="16">
        <f t="shared" ref="M474:M475" si="777">N474+O474</f>
        <v>0</v>
      </c>
      <c r="N474" s="16">
        <v>0</v>
      </c>
      <c r="O474" s="16">
        <v>0</v>
      </c>
      <c r="P474" s="62">
        <v>456</v>
      </c>
    </row>
    <row r="475" spans="1:16" ht="12.95" customHeight="1" x14ac:dyDescent="0.2">
      <c r="A475" s="60">
        <v>457</v>
      </c>
      <c r="B475" s="90" t="s">
        <v>186</v>
      </c>
      <c r="C475" s="16">
        <f t="shared" si="775"/>
        <v>-5.1011000000000006</v>
      </c>
      <c r="D475" s="15">
        <v>5.4356</v>
      </c>
      <c r="E475" s="15">
        <v>-1.9782</v>
      </c>
      <c r="F475" s="15">
        <v>-1.8416999999999999</v>
      </c>
      <c r="G475" s="15">
        <v>-6.7168000000000001</v>
      </c>
      <c r="H475" s="16">
        <f t="shared" si="776"/>
        <v>10.308559999999998</v>
      </c>
      <c r="I475" s="15">
        <v>13.3972</v>
      </c>
      <c r="J475" s="15">
        <v>-0.41910000000000003</v>
      </c>
      <c r="K475" s="15">
        <v>-1.33477</v>
      </c>
      <c r="L475" s="15">
        <v>-1.33477</v>
      </c>
      <c r="M475" s="16">
        <f t="shared" si="777"/>
        <v>118.46620965999999</v>
      </c>
      <c r="N475" s="15">
        <v>-14.217129590000001</v>
      </c>
      <c r="O475" s="15">
        <v>132.68333924999999</v>
      </c>
      <c r="P475" s="62">
        <v>457</v>
      </c>
    </row>
    <row r="476" spans="1:16" ht="13.15" customHeight="1" x14ac:dyDescent="0.2">
      <c r="A476" s="60">
        <v>458</v>
      </c>
      <c r="B476" s="87" t="s">
        <v>277</v>
      </c>
      <c r="C476" s="16">
        <f>C477+C488+C496</f>
        <v>-1308.82982769</v>
      </c>
      <c r="D476" s="16">
        <f t="shared" ref="D476:O476" si="778">D477+D488+D496</f>
        <v>-239.87015045999999</v>
      </c>
      <c r="E476" s="16">
        <f t="shared" si="778"/>
        <v>-799.87502920000009</v>
      </c>
      <c r="F476" s="16">
        <f t="shared" si="778"/>
        <v>-51.777904980000017</v>
      </c>
      <c r="G476" s="16">
        <f t="shared" si="778"/>
        <v>-217.30674305000002</v>
      </c>
      <c r="H476" s="16">
        <f t="shared" si="778"/>
        <v>656.21664511000006</v>
      </c>
      <c r="I476" s="16">
        <f t="shared" si="778"/>
        <v>-198.73361090999998</v>
      </c>
      <c r="J476" s="16">
        <f t="shared" si="778"/>
        <v>634.70708262000005</v>
      </c>
      <c r="K476" s="16">
        <f t="shared" si="778"/>
        <v>-724.52854691000005</v>
      </c>
      <c r="L476" s="16">
        <f t="shared" si="778"/>
        <v>944.77172031000009</v>
      </c>
      <c r="M476" s="16">
        <f t="shared" si="778"/>
        <v>-365.20377457099994</v>
      </c>
      <c r="N476" s="16">
        <f t="shared" si="778"/>
        <v>-5.0328329399998921</v>
      </c>
      <c r="O476" s="16">
        <f t="shared" si="778"/>
        <v>-360.17094163100006</v>
      </c>
      <c r="P476" s="62">
        <v>458</v>
      </c>
    </row>
    <row r="477" spans="1:16" ht="12.95" customHeight="1" x14ac:dyDescent="0.2">
      <c r="A477" s="60">
        <v>459</v>
      </c>
      <c r="B477" s="89" t="s">
        <v>278</v>
      </c>
      <c r="C477" s="16">
        <f>C478+C479+C480+C485</f>
        <v>-1280.96502201</v>
      </c>
      <c r="D477" s="16">
        <f t="shared" ref="D477:G477" si="779">D478+D479+D480+D485</f>
        <v>-187.48271843999999</v>
      </c>
      <c r="E477" s="16">
        <f t="shared" si="779"/>
        <v>-862.60740995000003</v>
      </c>
      <c r="F477" s="16">
        <f t="shared" si="779"/>
        <v>13.24001252999998</v>
      </c>
      <c r="G477" s="16">
        <f t="shared" si="779"/>
        <v>-244.11490615000002</v>
      </c>
      <c r="H477" s="16">
        <f>H478+H479+H480+H485</f>
        <v>872.82843229000002</v>
      </c>
      <c r="I477" s="16">
        <f t="shared" ref="I477:L477" si="780">I478+I479+I480+I485</f>
        <v>112.49744626999998</v>
      </c>
      <c r="J477" s="16">
        <f t="shared" si="780"/>
        <v>642.12927162000005</v>
      </c>
      <c r="K477" s="16">
        <f t="shared" si="780"/>
        <v>-731.26556290999997</v>
      </c>
      <c r="L477" s="16">
        <f t="shared" si="780"/>
        <v>849.4672773100001</v>
      </c>
      <c r="M477" s="16">
        <f>M478+M479+M480+M485</f>
        <v>4.5012284399999771</v>
      </c>
      <c r="N477" s="16">
        <f t="shared" ref="N477:O477" si="781">N478+N479+N480+N485</f>
        <v>296.26218200000005</v>
      </c>
      <c r="O477" s="16">
        <f t="shared" si="781"/>
        <v>-291.76095356000008</v>
      </c>
      <c r="P477" s="62">
        <v>459</v>
      </c>
    </row>
    <row r="478" spans="1:16" ht="12.95" customHeight="1" x14ac:dyDescent="0.2">
      <c r="A478" s="60">
        <v>460</v>
      </c>
      <c r="B478" s="94" t="s">
        <v>279</v>
      </c>
      <c r="C478" s="16">
        <f t="shared" ref="C478:C479" si="782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:H479" si="783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f t="shared" ref="M478:M479" si="784">N478+O478</f>
        <v>0</v>
      </c>
      <c r="N478" s="16">
        <v>0</v>
      </c>
      <c r="O478" s="16">
        <v>0</v>
      </c>
      <c r="P478" s="62">
        <v>460</v>
      </c>
    </row>
    <row r="479" spans="1:16" ht="12.95" customHeight="1" x14ac:dyDescent="0.2">
      <c r="A479" s="60">
        <v>461</v>
      </c>
      <c r="B479" s="94" t="s">
        <v>280</v>
      </c>
      <c r="C479" s="16">
        <f t="shared" si="782"/>
        <v>-17.869903559999997</v>
      </c>
      <c r="D479" s="16">
        <v>29.773384199999999</v>
      </c>
      <c r="E479" s="16">
        <v>14.789295320000001</v>
      </c>
      <c r="F479" s="16">
        <v>-49.19273286</v>
      </c>
      <c r="G479" s="16">
        <v>-13.239850219999999</v>
      </c>
      <c r="H479" s="16">
        <f t="shared" si="783"/>
        <v>-17.447712709999998</v>
      </c>
      <c r="I479" s="16">
        <v>-12.43679373</v>
      </c>
      <c r="J479" s="16">
        <v>-36.220446379999998</v>
      </c>
      <c r="K479" s="16">
        <v>43.211908090000001</v>
      </c>
      <c r="L479" s="16">
        <v>-12.002380690000001</v>
      </c>
      <c r="M479" s="16">
        <f t="shared" si="784"/>
        <v>-75.896996830000006</v>
      </c>
      <c r="N479" s="16">
        <v>-60.466083930000003</v>
      </c>
      <c r="O479" s="16">
        <v>-15.430912899999999</v>
      </c>
      <c r="P479" s="62">
        <v>461</v>
      </c>
    </row>
    <row r="480" spans="1:16" ht="12.95" customHeight="1" x14ac:dyDescent="0.2">
      <c r="A480" s="60">
        <v>462</v>
      </c>
      <c r="B480" s="94" t="s">
        <v>281</v>
      </c>
      <c r="C480" s="16">
        <f>C481+C483</f>
        <v>-172.67110000000008</v>
      </c>
      <c r="D480" s="16">
        <f t="shared" ref="D480:G480" si="785">D481+D483</f>
        <v>276.55270000000002</v>
      </c>
      <c r="E480" s="16">
        <f t="shared" si="785"/>
        <v>-172.51160000000002</v>
      </c>
      <c r="F480" s="16">
        <f t="shared" si="785"/>
        <v>0.25419999999999732</v>
      </c>
      <c r="G480" s="16">
        <f t="shared" si="785"/>
        <v>-276.96640000000002</v>
      </c>
      <c r="H480" s="16">
        <f>H481+H483</f>
        <v>314.48262299999999</v>
      </c>
      <c r="I480" s="16">
        <f t="shared" ref="I480:L480" si="786">I481+I483</f>
        <v>195.54916800000001</v>
      </c>
      <c r="J480" s="16">
        <f t="shared" si="786"/>
        <v>310.25413100000003</v>
      </c>
      <c r="K480" s="16">
        <f t="shared" si="786"/>
        <v>-228.73533399999999</v>
      </c>
      <c r="L480" s="16">
        <f t="shared" si="786"/>
        <v>37.414658000000003</v>
      </c>
      <c r="M480" s="16">
        <f>M481+M483</f>
        <v>-424.27384968999996</v>
      </c>
      <c r="N480" s="16">
        <f t="shared" ref="N480:O480" si="787">N481+N483</f>
        <v>649.54337897000005</v>
      </c>
      <c r="O480" s="16">
        <f t="shared" si="787"/>
        <v>-1073.81722866</v>
      </c>
      <c r="P480" s="62">
        <v>462</v>
      </c>
    </row>
    <row r="481" spans="1:16" ht="12.95" customHeight="1" x14ac:dyDescent="0.2">
      <c r="A481" s="60">
        <v>463</v>
      </c>
      <c r="B481" s="95" t="s">
        <v>183</v>
      </c>
      <c r="C481" s="16">
        <f>C482</f>
        <v>-610.47810000000004</v>
      </c>
      <c r="D481" s="16">
        <f t="shared" ref="D481:O481" si="788">D482</f>
        <v>70.897900000000007</v>
      </c>
      <c r="E481" s="16">
        <f t="shared" si="788"/>
        <v>-209.30250000000001</v>
      </c>
      <c r="F481" s="16">
        <f t="shared" si="788"/>
        <v>-81.476900000000001</v>
      </c>
      <c r="G481" s="16">
        <f t="shared" si="788"/>
        <v>-390.59660000000002</v>
      </c>
      <c r="H481" s="16">
        <f>H482</f>
        <v>710.65666899999997</v>
      </c>
      <c r="I481" s="16">
        <f t="shared" si="788"/>
        <v>457.12095299999999</v>
      </c>
      <c r="J481" s="16">
        <f t="shared" si="788"/>
        <v>258.81047100000001</v>
      </c>
      <c r="K481" s="16">
        <f t="shared" si="788"/>
        <v>-68.260852999999997</v>
      </c>
      <c r="L481" s="16">
        <f t="shared" si="788"/>
        <v>62.986097999999998</v>
      </c>
      <c r="M481" s="16">
        <f>M482</f>
        <v>-512.55777007999995</v>
      </c>
      <c r="N481" s="16">
        <f t="shared" si="788"/>
        <v>621.92942913000002</v>
      </c>
      <c r="O481" s="16">
        <f t="shared" si="788"/>
        <v>-1134.48719921</v>
      </c>
      <c r="P481" s="62">
        <v>463</v>
      </c>
    </row>
    <row r="482" spans="1:16" ht="12.95" customHeight="1" x14ac:dyDescent="0.2">
      <c r="A482" s="60">
        <v>464</v>
      </c>
      <c r="B482" s="98" t="s">
        <v>282</v>
      </c>
      <c r="C482" s="16">
        <f t="shared" ref="C482" si="789">D482+E482+F482+G482</f>
        <v>-610.47810000000004</v>
      </c>
      <c r="D482" s="15">
        <v>70.897900000000007</v>
      </c>
      <c r="E482" s="15">
        <v>-209.30250000000001</v>
      </c>
      <c r="F482" s="15">
        <v>-81.476900000000001</v>
      </c>
      <c r="G482" s="15">
        <v>-390.59660000000002</v>
      </c>
      <c r="H482" s="16">
        <f t="shared" ref="H482" si="790">I482+J482+K482+L482</f>
        <v>710.65666899999997</v>
      </c>
      <c r="I482" s="15">
        <v>457.12095299999999</v>
      </c>
      <c r="J482" s="15">
        <v>258.81047100000001</v>
      </c>
      <c r="K482" s="15">
        <v>-68.260852999999997</v>
      </c>
      <c r="L482" s="15">
        <v>62.986097999999998</v>
      </c>
      <c r="M482" s="16">
        <f>N482+O482</f>
        <v>-512.55777007999995</v>
      </c>
      <c r="N482" s="15">
        <v>621.92942913000002</v>
      </c>
      <c r="O482" s="15">
        <v>-1134.48719921</v>
      </c>
      <c r="P482" s="62">
        <v>464</v>
      </c>
    </row>
    <row r="483" spans="1:16" ht="12.95" customHeight="1" x14ac:dyDescent="0.2">
      <c r="A483" s="60">
        <v>465</v>
      </c>
      <c r="B483" s="95" t="s">
        <v>184</v>
      </c>
      <c r="C483" s="16">
        <f>C484</f>
        <v>437.80699999999996</v>
      </c>
      <c r="D483" s="16">
        <f t="shared" ref="D483:O483" si="791">D484</f>
        <v>205.65479999999999</v>
      </c>
      <c r="E483" s="16">
        <f t="shared" si="791"/>
        <v>36.790900000000001</v>
      </c>
      <c r="F483" s="16">
        <f t="shared" si="791"/>
        <v>81.731099999999998</v>
      </c>
      <c r="G483" s="16">
        <f t="shared" si="791"/>
        <v>113.6302</v>
      </c>
      <c r="H483" s="16">
        <f>H484</f>
        <v>-396.17404599999998</v>
      </c>
      <c r="I483" s="16">
        <f t="shared" si="791"/>
        <v>-261.57178499999998</v>
      </c>
      <c r="J483" s="16">
        <f t="shared" si="791"/>
        <v>51.443660000000001</v>
      </c>
      <c r="K483" s="16">
        <f t="shared" si="791"/>
        <v>-160.474481</v>
      </c>
      <c r="L483" s="16">
        <f t="shared" si="791"/>
        <v>-25.571439999999999</v>
      </c>
      <c r="M483" s="16">
        <f>M484</f>
        <v>88.283920390000006</v>
      </c>
      <c r="N483" s="16">
        <f t="shared" si="791"/>
        <v>27.61394984</v>
      </c>
      <c r="O483" s="16">
        <f t="shared" si="791"/>
        <v>60.669970550000002</v>
      </c>
      <c r="P483" s="62">
        <v>465</v>
      </c>
    </row>
    <row r="484" spans="1:16" ht="12.95" customHeight="1" x14ac:dyDescent="0.2">
      <c r="A484" s="60">
        <v>466</v>
      </c>
      <c r="B484" s="98" t="s">
        <v>282</v>
      </c>
      <c r="C484" s="16">
        <f t="shared" ref="C484" si="792">D484+E484+F484+G484</f>
        <v>437.80699999999996</v>
      </c>
      <c r="D484" s="16">
        <v>205.65479999999999</v>
      </c>
      <c r="E484" s="16">
        <v>36.790900000000001</v>
      </c>
      <c r="F484" s="16">
        <v>81.731099999999998</v>
      </c>
      <c r="G484" s="16">
        <v>113.6302</v>
      </c>
      <c r="H484" s="16">
        <f t="shared" ref="H484" si="793">I484+J484+K484+L484</f>
        <v>-396.17404599999998</v>
      </c>
      <c r="I484" s="13">
        <v>-261.57178499999998</v>
      </c>
      <c r="J484" s="13">
        <v>51.443660000000001</v>
      </c>
      <c r="K484" s="13">
        <v>-160.474481</v>
      </c>
      <c r="L484" s="13">
        <v>-25.571439999999999</v>
      </c>
      <c r="M484" s="16">
        <f>N484+O484</f>
        <v>88.283920390000006</v>
      </c>
      <c r="N484" s="13">
        <v>27.61394984</v>
      </c>
      <c r="O484" s="13">
        <v>60.669970550000002</v>
      </c>
      <c r="P484" s="62">
        <v>466</v>
      </c>
    </row>
    <row r="485" spans="1:16" ht="12.95" customHeight="1" x14ac:dyDescent="0.2">
      <c r="A485" s="60">
        <v>467</v>
      </c>
      <c r="B485" s="94" t="s">
        <v>288</v>
      </c>
      <c r="C485" s="16">
        <f>C486+C487</f>
        <v>-1090.4240184499999</v>
      </c>
      <c r="D485" s="12">
        <f t="shared" ref="D485:G485" si="794">D486+D487</f>
        <v>-493.80880264000001</v>
      </c>
      <c r="E485" s="12">
        <f t="shared" si="794"/>
        <v>-704.88510527000005</v>
      </c>
      <c r="F485" s="12">
        <f t="shared" si="794"/>
        <v>62.178545389999982</v>
      </c>
      <c r="G485" s="12">
        <f t="shared" si="794"/>
        <v>46.091344069999998</v>
      </c>
      <c r="H485" s="16">
        <f>H486+H487</f>
        <v>575.79352200000005</v>
      </c>
      <c r="I485" s="13">
        <f t="shared" ref="I485:L485" si="795">I486+I487</f>
        <v>-70.61492800000002</v>
      </c>
      <c r="J485" s="13">
        <f t="shared" si="795"/>
        <v>368.09558700000002</v>
      </c>
      <c r="K485" s="13">
        <f t="shared" si="795"/>
        <v>-545.74213699999996</v>
      </c>
      <c r="L485" s="13">
        <f t="shared" si="795"/>
        <v>824.05500000000006</v>
      </c>
      <c r="M485" s="16">
        <f>M486+M487</f>
        <v>504.67207495999992</v>
      </c>
      <c r="N485" s="13">
        <f t="shared" ref="N485:O485" si="796">N486+N487</f>
        <v>-292.81511304000003</v>
      </c>
      <c r="O485" s="13">
        <f t="shared" si="796"/>
        <v>797.48718799999995</v>
      </c>
      <c r="P485" s="62">
        <v>467</v>
      </c>
    </row>
    <row r="486" spans="1:16" ht="12.95" customHeight="1" x14ac:dyDescent="0.2">
      <c r="A486" s="60">
        <v>468</v>
      </c>
      <c r="B486" s="95" t="s">
        <v>185</v>
      </c>
      <c r="C486" s="16">
        <f t="shared" ref="C486:C487" si="797">D486+E486+F486+G486</f>
        <v>-17.817818449999997</v>
      </c>
      <c r="D486" s="12">
        <v>-2.5454026399999998</v>
      </c>
      <c r="E486" s="12">
        <v>-5.0908052699999997</v>
      </c>
      <c r="F486" s="12">
        <v>-4.45445461</v>
      </c>
      <c r="G486" s="12">
        <v>-5.7271559300000003</v>
      </c>
      <c r="H486" s="16">
        <f t="shared" ref="H486:H487" si="798">I486+J486+K486+L486</f>
        <v>-10.14574</v>
      </c>
      <c r="I486" s="13">
        <v>-3.0997379999999999</v>
      </c>
      <c r="J486" s="13">
        <v>-2.49919</v>
      </c>
      <c r="K486" s="13">
        <v>-3.3202120000000002</v>
      </c>
      <c r="L486" s="13">
        <v>-1.2265999999999999</v>
      </c>
      <c r="M486" s="16">
        <f t="shared" ref="M486:M487" si="799">N486+O486</f>
        <v>0.26468599999999998</v>
      </c>
      <c r="N486" s="13">
        <v>0</v>
      </c>
      <c r="O486" s="13">
        <v>0.26468599999999998</v>
      </c>
      <c r="P486" s="62">
        <v>468</v>
      </c>
    </row>
    <row r="487" spans="1:16" ht="12.95" customHeight="1" x14ac:dyDescent="0.2">
      <c r="A487" s="60">
        <v>469</v>
      </c>
      <c r="B487" s="95" t="s">
        <v>186</v>
      </c>
      <c r="C487" s="16">
        <f t="shared" si="797"/>
        <v>-1072.6061999999999</v>
      </c>
      <c r="D487" s="12">
        <v>-491.26339999999999</v>
      </c>
      <c r="E487" s="12">
        <v>-699.79430000000002</v>
      </c>
      <c r="F487" s="12">
        <v>66.632999999999981</v>
      </c>
      <c r="G487" s="12">
        <v>51.8185</v>
      </c>
      <c r="H487" s="16">
        <f t="shared" si="798"/>
        <v>585.9392620000001</v>
      </c>
      <c r="I487" s="13">
        <v>-67.515190000000018</v>
      </c>
      <c r="J487" s="13">
        <v>370.59477700000002</v>
      </c>
      <c r="K487" s="13">
        <v>-542.42192499999999</v>
      </c>
      <c r="L487" s="13">
        <v>825.28160000000003</v>
      </c>
      <c r="M487" s="16">
        <f t="shared" si="799"/>
        <v>504.40738895999993</v>
      </c>
      <c r="N487" s="13">
        <v>-292.81511304000003</v>
      </c>
      <c r="O487" s="13">
        <v>797.22250199999996</v>
      </c>
      <c r="P487" s="62">
        <v>469</v>
      </c>
    </row>
    <row r="488" spans="1:16" ht="12.95" customHeight="1" x14ac:dyDescent="0.2">
      <c r="A488" s="60">
        <v>470</v>
      </c>
      <c r="B488" s="89" t="s">
        <v>283</v>
      </c>
      <c r="C488" s="16">
        <f>C489+C490+C491+C494</f>
        <v>-10.121599999999997</v>
      </c>
      <c r="D488" s="16">
        <f t="shared" ref="D488:G488" si="800">D489+D490+D491+D494</f>
        <v>-38.249000000000002</v>
      </c>
      <c r="E488" s="16">
        <f t="shared" si="800"/>
        <v>72.678200000000004</v>
      </c>
      <c r="F488" s="16">
        <f t="shared" si="800"/>
        <v>-81.853200000000001</v>
      </c>
      <c r="G488" s="16">
        <f t="shared" si="800"/>
        <v>37.302399999999999</v>
      </c>
      <c r="H488" s="16">
        <f>H489+H490+H491+H494</f>
        <v>-225.22365499999998</v>
      </c>
      <c r="I488" s="16">
        <f t="shared" ref="I488:L488" si="801">I489+I490+I491+I494</f>
        <v>-334.93344299999995</v>
      </c>
      <c r="J488" s="16">
        <f t="shared" si="801"/>
        <v>-4.5215770000000006</v>
      </c>
      <c r="K488" s="16">
        <f t="shared" si="801"/>
        <v>20.708632000000001</v>
      </c>
      <c r="L488" s="16">
        <f t="shared" si="801"/>
        <v>93.522732999999988</v>
      </c>
      <c r="M488" s="16">
        <f>M489+M490+M491+M494</f>
        <v>-318.82688858099993</v>
      </c>
      <c r="N488" s="16">
        <f t="shared" ref="N488:O488" si="802">N489+N490+N491+N494</f>
        <v>-230.60092361999995</v>
      </c>
      <c r="O488" s="16">
        <f t="shared" si="802"/>
        <v>-88.225964960999988</v>
      </c>
      <c r="P488" s="62">
        <v>470</v>
      </c>
    </row>
    <row r="489" spans="1:16" ht="12.95" customHeight="1" x14ac:dyDescent="0.2">
      <c r="A489" s="60">
        <v>471</v>
      </c>
      <c r="B489" s="94" t="s">
        <v>284</v>
      </c>
      <c r="C489" s="16">
        <f t="shared" ref="C489:C490" si="803">D489+E489+F489+G489</f>
        <v>0</v>
      </c>
      <c r="D489" s="16">
        <v>0</v>
      </c>
      <c r="E489" s="16">
        <v>0</v>
      </c>
      <c r="F489" s="16">
        <v>0</v>
      </c>
      <c r="G489" s="16">
        <v>0</v>
      </c>
      <c r="H489" s="16">
        <f t="shared" ref="H489:H490" si="804">I489+J489+K489+L489</f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f t="shared" ref="M489:M490" si="805">N489+O489</f>
        <v>0</v>
      </c>
      <c r="N489" s="16">
        <v>0</v>
      </c>
      <c r="O489" s="16">
        <v>0</v>
      </c>
      <c r="P489" s="62">
        <v>471</v>
      </c>
    </row>
    <row r="490" spans="1:16" ht="12.95" customHeight="1" x14ac:dyDescent="0.2">
      <c r="A490" s="60">
        <v>472</v>
      </c>
      <c r="B490" s="94" t="s">
        <v>285</v>
      </c>
      <c r="C490" s="16">
        <f t="shared" si="803"/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f t="shared" si="804"/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f t="shared" si="805"/>
        <v>0</v>
      </c>
      <c r="N490" s="16">
        <v>0</v>
      </c>
      <c r="O490" s="16">
        <v>0</v>
      </c>
      <c r="P490" s="62">
        <v>472</v>
      </c>
    </row>
    <row r="491" spans="1:16" ht="12.95" customHeight="1" x14ac:dyDescent="0.2">
      <c r="A491" s="60">
        <v>473</v>
      </c>
      <c r="B491" s="94" t="s">
        <v>286</v>
      </c>
      <c r="C491" s="16">
        <f>C492+C493</f>
        <v>-0.41079999999999828</v>
      </c>
      <c r="D491" s="12">
        <f t="shared" ref="D491:G491" si="806">D492+D493</f>
        <v>-37.0745</v>
      </c>
      <c r="E491" s="12">
        <f t="shared" si="806"/>
        <v>36.839100000000002</v>
      </c>
      <c r="F491" s="12">
        <f t="shared" si="806"/>
        <v>-36.776600000000002</v>
      </c>
      <c r="G491" s="12">
        <f t="shared" si="806"/>
        <v>36.601199999999999</v>
      </c>
      <c r="H491" s="16">
        <f>H492+H493</f>
        <v>-231.52925499999998</v>
      </c>
      <c r="I491" s="13">
        <f t="shared" ref="I491:L491" si="807">I492+I493</f>
        <v>-336.73904299999998</v>
      </c>
      <c r="J491" s="13">
        <f t="shared" si="807"/>
        <v>-6.0215770000000006</v>
      </c>
      <c r="K491" s="13">
        <f t="shared" si="807"/>
        <v>19.208632000000001</v>
      </c>
      <c r="L491" s="13">
        <f t="shared" si="807"/>
        <v>92.022732999999988</v>
      </c>
      <c r="M491" s="16">
        <f>M492+M493</f>
        <v>-357.02666761999996</v>
      </c>
      <c r="N491" s="13">
        <f t="shared" ref="N491:O491" si="808">N492+N493</f>
        <v>-217.89825701999996</v>
      </c>
      <c r="O491" s="13">
        <f t="shared" si="808"/>
        <v>-139.1284106</v>
      </c>
      <c r="P491" s="62">
        <v>473</v>
      </c>
    </row>
    <row r="492" spans="1:16" ht="12.95" customHeight="1" x14ac:dyDescent="0.2">
      <c r="A492" s="60">
        <v>474</v>
      </c>
      <c r="B492" s="95" t="s">
        <v>183</v>
      </c>
      <c r="C492" s="16">
        <f t="shared" ref="C492:C494" si="809">D492+E492+F492+G492</f>
        <v>18.501900000000003</v>
      </c>
      <c r="D492" s="16">
        <v>21.331600000000002</v>
      </c>
      <c r="E492" s="16">
        <v>-7.3701999999999996</v>
      </c>
      <c r="F492" s="16">
        <v>-19.991499999999998</v>
      </c>
      <c r="G492" s="16">
        <v>24.532</v>
      </c>
      <c r="H492" s="16">
        <f t="shared" ref="H492:H494" si="810">I492+J492+K492+L492</f>
        <v>-215.981585</v>
      </c>
      <c r="I492" s="16">
        <v>-339.78221500000001</v>
      </c>
      <c r="J492" s="16">
        <v>15.240568</v>
      </c>
      <c r="K492" s="16">
        <v>-39.777363000000001</v>
      </c>
      <c r="L492" s="16">
        <v>148.337425</v>
      </c>
      <c r="M492" s="16">
        <f t="shared" ref="M492:M494" si="811">N492+O492</f>
        <v>-231.04610065999995</v>
      </c>
      <c r="N492" s="16">
        <v>-206.68106113999994</v>
      </c>
      <c r="O492" s="16">
        <v>-24.36503952</v>
      </c>
      <c r="P492" s="62">
        <v>474</v>
      </c>
    </row>
    <row r="493" spans="1:16" ht="12.95" customHeight="1" x14ac:dyDescent="0.2">
      <c r="A493" s="60">
        <v>475</v>
      </c>
      <c r="B493" s="95" t="s">
        <v>184</v>
      </c>
      <c r="C493" s="16">
        <f t="shared" si="809"/>
        <v>-18.912700000000001</v>
      </c>
      <c r="D493" s="12">
        <v>-58.406100000000002</v>
      </c>
      <c r="E493" s="12">
        <v>44.209299999999999</v>
      </c>
      <c r="F493" s="12">
        <v>-16.7851</v>
      </c>
      <c r="G493" s="12">
        <v>12.0692</v>
      </c>
      <c r="H493" s="16">
        <f t="shared" si="810"/>
        <v>-15.547669999999997</v>
      </c>
      <c r="I493" s="13">
        <v>3.0431720000000002</v>
      </c>
      <c r="J493" s="13">
        <v>-21.262145</v>
      </c>
      <c r="K493" s="13">
        <v>58.985995000000003</v>
      </c>
      <c r="L493" s="13">
        <v>-56.314692000000001</v>
      </c>
      <c r="M493" s="16">
        <f t="shared" si="811"/>
        <v>-125.98056696000002</v>
      </c>
      <c r="N493" s="13">
        <v>-11.217195880000014</v>
      </c>
      <c r="O493" s="13">
        <v>-114.76337108</v>
      </c>
      <c r="P493" s="62">
        <v>475</v>
      </c>
    </row>
    <row r="494" spans="1:16" ht="12.95" customHeight="1" x14ac:dyDescent="0.2">
      <c r="A494" s="60">
        <v>476</v>
      </c>
      <c r="B494" s="94" t="s">
        <v>287</v>
      </c>
      <c r="C494" s="16">
        <f t="shared" si="809"/>
        <v>-9.710799999999999</v>
      </c>
      <c r="D494" s="12">
        <v>-1.1745000000000001</v>
      </c>
      <c r="E494" s="12">
        <v>35.839100000000002</v>
      </c>
      <c r="F494" s="12">
        <v>-45.076599999999999</v>
      </c>
      <c r="G494" s="12">
        <v>0.70120000000000005</v>
      </c>
      <c r="H494" s="16">
        <f t="shared" si="810"/>
        <v>6.3056000000000001</v>
      </c>
      <c r="I494" s="13">
        <v>1.8056000000000001</v>
      </c>
      <c r="J494" s="13">
        <v>1.5</v>
      </c>
      <c r="K494" s="13">
        <v>1.5</v>
      </c>
      <c r="L494" s="13">
        <v>1.5</v>
      </c>
      <c r="M494" s="16">
        <f t="shared" si="811"/>
        <v>38.199779038999999</v>
      </c>
      <c r="N494" s="13">
        <v>-12.702666600000001</v>
      </c>
      <c r="O494" s="13">
        <v>50.902445639</v>
      </c>
      <c r="P494" s="62">
        <v>476</v>
      </c>
    </row>
    <row r="495" spans="1:16" ht="12.75" customHeight="1" x14ac:dyDescent="0.2">
      <c r="A495" s="60"/>
      <c r="B495" s="84" t="s">
        <v>380</v>
      </c>
      <c r="C495" s="16"/>
      <c r="D495" s="12"/>
      <c r="E495" s="12"/>
      <c r="F495" s="12"/>
      <c r="G495" s="12"/>
      <c r="H495" s="16"/>
      <c r="I495" s="13"/>
      <c r="J495" s="13"/>
      <c r="K495" s="13"/>
      <c r="L495" s="13"/>
      <c r="M495" s="16"/>
      <c r="N495" s="13"/>
      <c r="O495" s="13"/>
      <c r="P495" s="62"/>
    </row>
    <row r="496" spans="1:16" ht="12.75" customHeight="1" x14ac:dyDescent="0.2">
      <c r="A496" s="60">
        <v>477</v>
      </c>
      <c r="B496" s="89" t="s">
        <v>289</v>
      </c>
      <c r="C496" s="16">
        <f>C497+C498+C499+C502</f>
        <v>-17.743205679999999</v>
      </c>
      <c r="D496" s="16">
        <f t="shared" ref="D496:G496" si="812">D497+D498+D499+D502</f>
        <v>-14.13843202</v>
      </c>
      <c r="E496" s="16">
        <f t="shared" si="812"/>
        <v>-9.9458192499999996</v>
      </c>
      <c r="F496" s="16">
        <f t="shared" si="812"/>
        <v>16.835282489999997</v>
      </c>
      <c r="G496" s="16">
        <f t="shared" si="812"/>
        <v>-10.494236900000002</v>
      </c>
      <c r="H496" s="16">
        <f>H497+H498+H499+H502</f>
        <v>8.611867819999997</v>
      </c>
      <c r="I496" s="16">
        <f t="shared" ref="I496:L496" si="813">I497+I498+I499+I502</f>
        <v>23.70238582</v>
      </c>
      <c r="J496" s="16">
        <f t="shared" si="813"/>
        <v>-2.9006119999999997</v>
      </c>
      <c r="K496" s="16">
        <f t="shared" si="813"/>
        <v>-13.971616000000001</v>
      </c>
      <c r="L496" s="16">
        <f t="shared" si="813"/>
        <v>1.7817099999999999</v>
      </c>
      <c r="M496" s="16">
        <f>M497+M498+M499+M502</f>
        <v>-50.878114429999997</v>
      </c>
      <c r="N496" s="16">
        <f t="shared" ref="N496:O496" si="814">N497+N498+N499+N502</f>
        <v>-70.694091319999998</v>
      </c>
      <c r="O496" s="16">
        <f t="shared" si="814"/>
        <v>19.815976890000002</v>
      </c>
      <c r="P496" s="62">
        <v>477</v>
      </c>
    </row>
    <row r="497" spans="1:16" ht="12.75" customHeight="1" x14ac:dyDescent="0.2">
      <c r="A497" s="60">
        <v>478</v>
      </c>
      <c r="B497" s="94" t="s">
        <v>290</v>
      </c>
      <c r="C497" s="16">
        <f t="shared" ref="C497:C498" si="815">D497+E497+F497+G497</f>
        <v>0</v>
      </c>
      <c r="D497" s="16">
        <v>0</v>
      </c>
      <c r="E497" s="16">
        <v>0</v>
      </c>
      <c r="F497" s="16">
        <v>0</v>
      </c>
      <c r="G497" s="16">
        <v>0</v>
      </c>
      <c r="H497" s="16">
        <f t="shared" ref="H497:H498" si="816">I497+J497+K497+L497</f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f>N497+O497</f>
        <v>0</v>
      </c>
      <c r="N497" s="16">
        <v>0</v>
      </c>
      <c r="O497" s="16">
        <v>0</v>
      </c>
      <c r="P497" s="62">
        <v>478</v>
      </c>
    </row>
    <row r="498" spans="1:16" ht="12.75" customHeight="1" x14ac:dyDescent="0.2">
      <c r="A498" s="60">
        <v>479</v>
      </c>
      <c r="B498" s="94" t="s">
        <v>291</v>
      </c>
      <c r="C498" s="16">
        <f t="shared" si="815"/>
        <v>2.1094319999999556E-2</v>
      </c>
      <c r="D498" s="15">
        <v>-0.56413201999999996</v>
      </c>
      <c r="E498" s="15">
        <v>-11.817919249999999</v>
      </c>
      <c r="F498" s="15">
        <v>5.1132824899999996</v>
      </c>
      <c r="G498" s="15">
        <v>7.2898630999999998</v>
      </c>
      <c r="H498" s="16">
        <f t="shared" si="816"/>
        <v>1.0895428199999992</v>
      </c>
      <c r="I498" s="15">
        <v>-4.9114341799999996</v>
      </c>
      <c r="J498" s="15">
        <v>5.3962779999999997</v>
      </c>
      <c r="K498" s="15">
        <v>-4.1675760000000004</v>
      </c>
      <c r="L498" s="15">
        <v>4.7722749999999996</v>
      </c>
      <c r="M498" s="16">
        <f>N498+O498</f>
        <v>-1.3735283100000011</v>
      </c>
      <c r="N498" s="15">
        <v>-11.857074000000001</v>
      </c>
      <c r="O498" s="15">
        <v>10.48354569</v>
      </c>
      <c r="P498" s="62">
        <v>479</v>
      </c>
    </row>
    <row r="499" spans="1:16" ht="12.75" customHeight="1" x14ac:dyDescent="0.2">
      <c r="A499" s="60">
        <v>480</v>
      </c>
      <c r="B499" s="94" t="s">
        <v>292</v>
      </c>
      <c r="C499" s="16">
        <f>C500+C501</f>
        <v>-17.764299999999999</v>
      </c>
      <c r="D499" s="12">
        <f t="shared" ref="D499:G499" si="817">D500+D501</f>
        <v>-13.574299999999999</v>
      </c>
      <c r="E499" s="12">
        <f t="shared" si="817"/>
        <v>1.8720999999999997</v>
      </c>
      <c r="F499" s="12">
        <f t="shared" si="817"/>
        <v>11.722</v>
      </c>
      <c r="G499" s="12">
        <f t="shared" si="817"/>
        <v>-17.784100000000002</v>
      </c>
      <c r="H499" s="16">
        <f>H500+H501</f>
        <v>7.5223249999999986</v>
      </c>
      <c r="I499" s="13">
        <f t="shared" ref="I499:L499" si="818">I500+I501</f>
        <v>28.61382</v>
      </c>
      <c r="J499" s="13">
        <f t="shared" si="818"/>
        <v>-8.2968899999999994</v>
      </c>
      <c r="K499" s="13">
        <f t="shared" si="818"/>
        <v>-9.8040400000000005</v>
      </c>
      <c r="L499" s="13">
        <f t="shared" si="818"/>
        <v>-2.9905649999999997</v>
      </c>
      <c r="M499" s="16">
        <f>M500+M501</f>
        <v>-49.504586119999992</v>
      </c>
      <c r="N499" s="13">
        <f t="shared" ref="N499:O499" si="819">N500+N501</f>
        <v>-58.837017319999994</v>
      </c>
      <c r="O499" s="13">
        <f t="shared" si="819"/>
        <v>9.332431200000002</v>
      </c>
      <c r="P499" s="62">
        <v>480</v>
      </c>
    </row>
    <row r="500" spans="1:16" ht="12.6" customHeight="1" x14ac:dyDescent="0.2">
      <c r="A500" s="60">
        <v>481</v>
      </c>
      <c r="B500" s="95" t="s">
        <v>183</v>
      </c>
      <c r="C500" s="16">
        <f t="shared" ref="C500:C502" si="820">D500+E500+F500+G500</f>
        <v>10.045200000000001</v>
      </c>
      <c r="D500" s="16">
        <v>-13.7188</v>
      </c>
      <c r="E500" s="16">
        <v>19.8292</v>
      </c>
      <c r="F500" s="16">
        <v>1.6432999999999998</v>
      </c>
      <c r="G500" s="16">
        <v>2.2915000000000001</v>
      </c>
      <c r="H500" s="16">
        <f t="shared" ref="H500:H502" si="821">I500+J500+K500+L500</f>
        <v>-20.087247000000001</v>
      </c>
      <c r="I500" s="13">
        <v>0.64544000000000001</v>
      </c>
      <c r="J500" s="13">
        <v>-8.4680919999999986</v>
      </c>
      <c r="K500" s="13">
        <v>-9.9499580000000005</v>
      </c>
      <c r="L500" s="13">
        <v>-2.3146369999999998</v>
      </c>
      <c r="M500" s="16">
        <f>N500+O500</f>
        <v>-26.855225589999989</v>
      </c>
      <c r="N500" s="13">
        <v>-35.55107276999999</v>
      </c>
      <c r="O500" s="13">
        <v>8.6958471800000012</v>
      </c>
      <c r="P500" s="62">
        <v>481</v>
      </c>
    </row>
    <row r="501" spans="1:16" ht="12.6" customHeight="1" x14ac:dyDescent="0.2">
      <c r="A501" s="60">
        <v>482</v>
      </c>
      <c r="B501" s="95" t="s">
        <v>184</v>
      </c>
      <c r="C501" s="16">
        <f t="shared" si="820"/>
        <v>-27.8095</v>
      </c>
      <c r="D501" s="12">
        <v>0.14449999999999999</v>
      </c>
      <c r="E501" s="12">
        <v>-17.957100000000001</v>
      </c>
      <c r="F501" s="12">
        <v>10.0787</v>
      </c>
      <c r="G501" s="12">
        <v>-20.075600000000001</v>
      </c>
      <c r="H501" s="16">
        <f t="shared" si="821"/>
        <v>27.609572</v>
      </c>
      <c r="I501" s="12">
        <v>27.96838</v>
      </c>
      <c r="J501" s="12">
        <v>0.17120199999999999</v>
      </c>
      <c r="K501" s="12">
        <v>0.14591799999999999</v>
      </c>
      <c r="L501" s="12">
        <v>-0.67592799999999997</v>
      </c>
      <c r="M501" s="16">
        <f>N501+O501</f>
        <v>-22.649360530000003</v>
      </c>
      <c r="N501" s="12">
        <v>-23.285944550000004</v>
      </c>
      <c r="O501" s="12">
        <v>0.63658402000000003</v>
      </c>
      <c r="P501" s="62">
        <v>482</v>
      </c>
    </row>
    <row r="502" spans="1:16" ht="12.75" customHeight="1" x14ac:dyDescent="0.2">
      <c r="A502" s="60">
        <v>483</v>
      </c>
      <c r="B502" s="94" t="s">
        <v>293</v>
      </c>
      <c r="C502" s="16">
        <f t="shared" si="820"/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f t="shared" si="821"/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f>N502+O502</f>
        <v>0</v>
      </c>
      <c r="N502" s="16">
        <v>0</v>
      </c>
      <c r="O502" s="16">
        <v>0</v>
      </c>
      <c r="P502" s="62">
        <v>483</v>
      </c>
    </row>
    <row r="503" spans="1:16" ht="12.75" customHeight="1" x14ac:dyDescent="0.2">
      <c r="A503" s="60">
        <v>484</v>
      </c>
      <c r="B503" s="86" t="s">
        <v>294</v>
      </c>
      <c r="C503" s="63">
        <f>C504</f>
        <v>1569.65010476</v>
      </c>
      <c r="D503" s="63">
        <f t="shared" ref="D503:O503" si="822">D504</f>
        <v>-456.96407880999993</v>
      </c>
      <c r="E503" s="63">
        <f t="shared" si="822"/>
        <v>1432.2734274099998</v>
      </c>
      <c r="F503" s="63">
        <f t="shared" si="822"/>
        <v>-15.997367930000006</v>
      </c>
      <c r="G503" s="63">
        <f t="shared" si="822"/>
        <v>610.33812409000006</v>
      </c>
      <c r="H503" s="63">
        <f>H504</f>
        <v>2433.9542656099998</v>
      </c>
      <c r="I503" s="63">
        <f t="shared" si="822"/>
        <v>26.371789609999993</v>
      </c>
      <c r="J503" s="63">
        <f t="shared" si="822"/>
        <v>-168.213798</v>
      </c>
      <c r="K503" s="63">
        <f t="shared" si="822"/>
        <v>2024.504915</v>
      </c>
      <c r="L503" s="63">
        <f t="shared" si="822"/>
        <v>551.29135899999994</v>
      </c>
      <c r="M503" s="63">
        <f>M504</f>
        <v>713.11398059999988</v>
      </c>
      <c r="N503" s="63">
        <f t="shared" si="822"/>
        <v>-1256.7959485499998</v>
      </c>
      <c r="O503" s="63">
        <f t="shared" si="822"/>
        <v>1969.9099291499997</v>
      </c>
      <c r="P503" s="62">
        <v>484</v>
      </c>
    </row>
    <row r="504" spans="1:16" ht="12.75" customHeight="1" x14ac:dyDescent="0.2">
      <c r="A504" s="60">
        <v>485</v>
      </c>
      <c r="B504" s="87" t="s">
        <v>295</v>
      </c>
      <c r="C504" s="16">
        <f t="shared" ref="C504:O504" si="823">C505+C519+C526</f>
        <v>1569.65010476</v>
      </c>
      <c r="D504" s="16">
        <f t="shared" si="823"/>
        <v>-456.96407880999993</v>
      </c>
      <c r="E504" s="16">
        <f t="shared" si="823"/>
        <v>1432.2734274099998</v>
      </c>
      <c r="F504" s="16">
        <f t="shared" si="823"/>
        <v>-15.997367930000006</v>
      </c>
      <c r="G504" s="16">
        <f t="shared" si="823"/>
        <v>610.33812409000006</v>
      </c>
      <c r="H504" s="16">
        <f t="shared" si="823"/>
        <v>2433.9542656099998</v>
      </c>
      <c r="I504" s="16">
        <f t="shared" si="823"/>
        <v>26.371789609999993</v>
      </c>
      <c r="J504" s="16">
        <f t="shared" si="823"/>
        <v>-168.213798</v>
      </c>
      <c r="K504" s="16">
        <f t="shared" si="823"/>
        <v>2024.504915</v>
      </c>
      <c r="L504" s="16">
        <f t="shared" si="823"/>
        <v>551.29135899999994</v>
      </c>
      <c r="M504" s="16">
        <f t="shared" si="823"/>
        <v>713.11398059999988</v>
      </c>
      <c r="N504" s="16">
        <f t="shared" si="823"/>
        <v>-1256.7959485499998</v>
      </c>
      <c r="O504" s="16">
        <f t="shared" si="823"/>
        <v>1969.9099291499997</v>
      </c>
      <c r="P504" s="62">
        <v>485</v>
      </c>
    </row>
    <row r="505" spans="1:16" ht="12.75" customHeight="1" x14ac:dyDescent="0.2">
      <c r="A505" s="60">
        <v>486</v>
      </c>
      <c r="B505" s="89" t="s">
        <v>196</v>
      </c>
      <c r="C505" s="16">
        <f>C506+C507+C513</f>
        <v>1522.2131999999999</v>
      </c>
      <c r="D505" s="16">
        <f t="shared" ref="D505:O505" si="824">D506+D507+D513</f>
        <v>-393.52609999999999</v>
      </c>
      <c r="E505" s="16">
        <f t="shared" si="824"/>
        <v>1499.9306999999999</v>
      </c>
      <c r="F505" s="16">
        <f t="shared" si="824"/>
        <v>-114.5074</v>
      </c>
      <c r="G505" s="16">
        <f t="shared" si="824"/>
        <v>530.31600000000003</v>
      </c>
      <c r="H505" s="16">
        <f t="shared" si="824"/>
        <v>2347.7956439999998</v>
      </c>
      <c r="I505" s="16">
        <f t="shared" si="824"/>
        <v>69.458264</v>
      </c>
      <c r="J505" s="16">
        <f t="shared" si="824"/>
        <v>17.330779999999997</v>
      </c>
      <c r="K505" s="16">
        <f t="shared" si="824"/>
        <v>1842.193055</v>
      </c>
      <c r="L505" s="16">
        <f t="shared" si="824"/>
        <v>418.81354499999998</v>
      </c>
      <c r="M505" s="16">
        <f t="shared" si="824"/>
        <v>896.50023226999997</v>
      </c>
      <c r="N505" s="16">
        <f t="shared" si="824"/>
        <v>-1158.12679093</v>
      </c>
      <c r="O505" s="16">
        <f t="shared" si="824"/>
        <v>2054.6270231999997</v>
      </c>
      <c r="P505" s="62">
        <v>486</v>
      </c>
    </row>
    <row r="506" spans="1:16" ht="12.6" customHeight="1" x14ac:dyDescent="0.2">
      <c r="A506" s="60">
        <v>487</v>
      </c>
      <c r="B506" s="94" t="s">
        <v>197</v>
      </c>
      <c r="C506" s="16">
        <f t="shared" ref="C506" si="825">D506+E506+F506+G506</f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f t="shared" ref="H506" si="826">I506+J506+K506+L506</f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f>N506+O506</f>
        <v>0</v>
      </c>
      <c r="N506" s="16">
        <v>0</v>
      </c>
      <c r="O506" s="16">
        <v>0</v>
      </c>
      <c r="P506" s="62">
        <v>487</v>
      </c>
    </row>
    <row r="507" spans="1:16" ht="12.6" customHeight="1" x14ac:dyDescent="0.2">
      <c r="A507" s="60">
        <v>488</v>
      </c>
      <c r="B507" s="94" t="s">
        <v>198</v>
      </c>
      <c r="C507" s="16">
        <f t="shared" ref="C507:O507" si="827">C508</f>
        <v>1750</v>
      </c>
      <c r="D507" s="16">
        <f t="shared" si="827"/>
        <v>0</v>
      </c>
      <c r="E507" s="16">
        <f t="shared" si="827"/>
        <v>1200</v>
      </c>
      <c r="F507" s="16">
        <f t="shared" si="827"/>
        <v>0</v>
      </c>
      <c r="G507" s="16">
        <f t="shared" si="827"/>
        <v>550</v>
      </c>
      <c r="H507" s="16">
        <f t="shared" si="827"/>
        <v>3300</v>
      </c>
      <c r="I507" s="16">
        <f t="shared" si="827"/>
        <v>0</v>
      </c>
      <c r="J507" s="16">
        <f t="shared" si="827"/>
        <v>0</v>
      </c>
      <c r="K507" s="16">
        <f t="shared" si="827"/>
        <v>2000</v>
      </c>
      <c r="L507" s="16">
        <f t="shared" si="827"/>
        <v>1300</v>
      </c>
      <c r="M507" s="16">
        <f t="shared" si="827"/>
        <v>1314.7670000000001</v>
      </c>
      <c r="N507" s="16">
        <f t="shared" si="827"/>
        <v>-1154.527</v>
      </c>
      <c r="O507" s="16">
        <f t="shared" si="827"/>
        <v>2469.2939999999999</v>
      </c>
      <c r="P507" s="62">
        <v>488</v>
      </c>
    </row>
    <row r="508" spans="1:16" ht="12.6" customHeight="1" x14ac:dyDescent="0.2">
      <c r="A508" s="60">
        <v>489</v>
      </c>
      <c r="B508" s="95" t="s">
        <v>79</v>
      </c>
      <c r="C508" s="14">
        <f>C509+C510+C511+C512</f>
        <v>1750</v>
      </c>
      <c r="D508" s="14">
        <f t="shared" ref="D508:G508" si="828">D509+D510+D511+D512</f>
        <v>0</v>
      </c>
      <c r="E508" s="14">
        <f t="shared" si="828"/>
        <v>1200</v>
      </c>
      <c r="F508" s="14">
        <f t="shared" si="828"/>
        <v>0</v>
      </c>
      <c r="G508" s="14">
        <f t="shared" si="828"/>
        <v>550</v>
      </c>
      <c r="H508" s="14">
        <f>H509+H510+H511+H512</f>
        <v>3300</v>
      </c>
      <c r="I508" s="14">
        <f t="shared" ref="I508:L508" si="829">I509+I510+I511+I512</f>
        <v>0</v>
      </c>
      <c r="J508" s="14">
        <f t="shared" si="829"/>
        <v>0</v>
      </c>
      <c r="K508" s="14">
        <f t="shared" si="829"/>
        <v>2000</v>
      </c>
      <c r="L508" s="14">
        <f t="shared" si="829"/>
        <v>1300</v>
      </c>
      <c r="M508" s="14">
        <f>M509+M510+M511+M512</f>
        <v>1314.7670000000001</v>
      </c>
      <c r="N508" s="14">
        <f t="shared" ref="N508:O508" si="830">N509+N510+N511+N512</f>
        <v>-1154.527</v>
      </c>
      <c r="O508" s="14">
        <f t="shared" si="830"/>
        <v>2469.2939999999999</v>
      </c>
      <c r="P508" s="62">
        <v>489</v>
      </c>
    </row>
    <row r="509" spans="1:16" ht="12.6" customHeight="1" x14ac:dyDescent="0.2">
      <c r="A509" s="60">
        <v>490</v>
      </c>
      <c r="B509" s="98" t="s">
        <v>297</v>
      </c>
      <c r="C509" s="16">
        <f t="shared" ref="C509:C512" si="831">D509+E509+F509+G509</f>
        <v>1750</v>
      </c>
      <c r="D509" s="16">
        <v>0</v>
      </c>
      <c r="E509" s="16">
        <v>1200</v>
      </c>
      <c r="F509" s="16">
        <v>0</v>
      </c>
      <c r="G509" s="16">
        <v>550</v>
      </c>
      <c r="H509" s="16">
        <f t="shared" ref="H509:H512" si="832">I509+J509+K509+L509</f>
        <v>3300</v>
      </c>
      <c r="I509" s="16">
        <v>0</v>
      </c>
      <c r="J509" s="16">
        <v>0</v>
      </c>
      <c r="K509" s="16">
        <v>2000</v>
      </c>
      <c r="L509" s="16">
        <v>1300</v>
      </c>
      <c r="M509" s="16">
        <f t="shared" ref="M509:M512" si="833">N509+O509</f>
        <v>2500</v>
      </c>
      <c r="N509" s="16">
        <v>0</v>
      </c>
      <c r="O509" s="16">
        <v>2500</v>
      </c>
      <c r="P509" s="62">
        <v>490</v>
      </c>
    </row>
    <row r="510" spans="1:16" ht="12.6" customHeight="1" x14ac:dyDescent="0.2">
      <c r="A510" s="60">
        <v>491</v>
      </c>
      <c r="B510" s="98" t="s">
        <v>298</v>
      </c>
      <c r="C510" s="16">
        <f t="shared" si="831"/>
        <v>0</v>
      </c>
      <c r="D510" s="13">
        <v>0</v>
      </c>
      <c r="E510" s="13">
        <v>0</v>
      </c>
      <c r="F510" s="13">
        <v>0</v>
      </c>
      <c r="G510" s="13">
        <v>0</v>
      </c>
      <c r="H510" s="16">
        <f t="shared" si="832"/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f t="shared" si="833"/>
        <v>-1185.2329999999999</v>
      </c>
      <c r="N510" s="16">
        <v>-1154.527</v>
      </c>
      <c r="O510" s="16">
        <v>-30.706</v>
      </c>
      <c r="P510" s="62">
        <v>491</v>
      </c>
    </row>
    <row r="511" spans="1:16" ht="12.6" customHeight="1" x14ac:dyDescent="0.2">
      <c r="A511" s="60">
        <v>492</v>
      </c>
      <c r="B511" s="98" t="s">
        <v>299</v>
      </c>
      <c r="C511" s="16">
        <f t="shared" si="831"/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f t="shared" si="832"/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f t="shared" si="833"/>
        <v>0</v>
      </c>
      <c r="N511" s="16">
        <v>0</v>
      </c>
      <c r="O511" s="16">
        <v>0</v>
      </c>
      <c r="P511" s="62">
        <v>492</v>
      </c>
    </row>
    <row r="512" spans="1:16" ht="12.6" customHeight="1" x14ac:dyDescent="0.2">
      <c r="A512" s="60">
        <v>493</v>
      </c>
      <c r="B512" s="98" t="s">
        <v>300</v>
      </c>
      <c r="C512" s="16">
        <f t="shared" si="831"/>
        <v>0</v>
      </c>
      <c r="D512" s="16">
        <v>0</v>
      </c>
      <c r="E512" s="16">
        <v>0</v>
      </c>
      <c r="F512" s="16">
        <v>0</v>
      </c>
      <c r="G512" s="16">
        <v>0</v>
      </c>
      <c r="H512" s="16">
        <f t="shared" si="832"/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f t="shared" si="833"/>
        <v>0</v>
      </c>
      <c r="N512" s="16">
        <v>0</v>
      </c>
      <c r="O512" s="16">
        <v>0</v>
      </c>
      <c r="P512" s="62">
        <v>493</v>
      </c>
    </row>
    <row r="513" spans="1:16" ht="12.6" customHeight="1" x14ac:dyDescent="0.2">
      <c r="A513" s="60">
        <v>494</v>
      </c>
      <c r="B513" s="94" t="s">
        <v>296</v>
      </c>
      <c r="C513" s="16">
        <f t="shared" ref="C513:O513" si="834">C514</f>
        <v>-227.7868</v>
      </c>
      <c r="D513" s="16">
        <f t="shared" si="834"/>
        <v>-393.52609999999999</v>
      </c>
      <c r="E513" s="16">
        <f t="shared" si="834"/>
        <v>299.9307</v>
      </c>
      <c r="F513" s="16">
        <f t="shared" si="834"/>
        <v>-114.5074</v>
      </c>
      <c r="G513" s="16">
        <f t="shared" si="834"/>
        <v>-19.684000000000005</v>
      </c>
      <c r="H513" s="16">
        <f t="shared" si="834"/>
        <v>-952.20435600000008</v>
      </c>
      <c r="I513" s="16">
        <f t="shared" si="834"/>
        <v>69.458264</v>
      </c>
      <c r="J513" s="16">
        <f t="shared" si="834"/>
        <v>17.330779999999997</v>
      </c>
      <c r="K513" s="16">
        <f t="shared" si="834"/>
        <v>-157.80694500000001</v>
      </c>
      <c r="L513" s="16">
        <f t="shared" si="834"/>
        <v>-881.18645500000002</v>
      </c>
      <c r="M513" s="16">
        <f t="shared" si="834"/>
        <v>-418.26676773000003</v>
      </c>
      <c r="N513" s="16">
        <f t="shared" si="834"/>
        <v>-3.5997909300000046</v>
      </c>
      <c r="O513" s="16">
        <f t="shared" si="834"/>
        <v>-414.66697680000004</v>
      </c>
      <c r="P513" s="62">
        <v>494</v>
      </c>
    </row>
    <row r="514" spans="1:16" ht="12.6" customHeight="1" x14ac:dyDescent="0.2">
      <c r="A514" s="60">
        <v>495</v>
      </c>
      <c r="B514" s="95" t="s">
        <v>301</v>
      </c>
      <c r="C514" s="16">
        <f t="shared" ref="C514:O514" si="835">C515+C517</f>
        <v>-227.7868</v>
      </c>
      <c r="D514" s="16">
        <f t="shared" si="835"/>
        <v>-393.52609999999999</v>
      </c>
      <c r="E514" s="16">
        <f t="shared" si="835"/>
        <v>299.9307</v>
      </c>
      <c r="F514" s="16">
        <f t="shared" si="835"/>
        <v>-114.5074</v>
      </c>
      <c r="G514" s="16">
        <f t="shared" si="835"/>
        <v>-19.684000000000005</v>
      </c>
      <c r="H514" s="16">
        <f t="shared" si="835"/>
        <v>-952.20435600000008</v>
      </c>
      <c r="I514" s="16">
        <f t="shared" si="835"/>
        <v>69.458264</v>
      </c>
      <c r="J514" s="16">
        <f t="shared" si="835"/>
        <v>17.330779999999997</v>
      </c>
      <c r="K514" s="16">
        <f t="shared" si="835"/>
        <v>-157.80694500000001</v>
      </c>
      <c r="L514" s="16">
        <f t="shared" si="835"/>
        <v>-881.18645500000002</v>
      </c>
      <c r="M514" s="16">
        <f t="shared" si="835"/>
        <v>-418.26676773000003</v>
      </c>
      <c r="N514" s="16">
        <f t="shared" si="835"/>
        <v>-3.5997909300000046</v>
      </c>
      <c r="O514" s="16">
        <f t="shared" si="835"/>
        <v>-414.66697680000004</v>
      </c>
      <c r="P514" s="62">
        <v>495</v>
      </c>
    </row>
    <row r="515" spans="1:16" ht="12.6" customHeight="1" x14ac:dyDescent="0.2">
      <c r="A515" s="60">
        <v>496</v>
      </c>
      <c r="B515" s="98" t="s">
        <v>183</v>
      </c>
      <c r="C515" s="16">
        <f>C516</f>
        <v>156.56519999999998</v>
      </c>
      <c r="D515" s="16">
        <f t="shared" ref="D515:O515" si="836">D516</f>
        <v>-109.9871</v>
      </c>
      <c r="E515" s="16">
        <f t="shared" si="836"/>
        <v>351.55169999999998</v>
      </c>
      <c r="F515" s="16">
        <f t="shared" si="836"/>
        <v>-26.6494</v>
      </c>
      <c r="G515" s="16">
        <f t="shared" si="836"/>
        <v>-58.35</v>
      </c>
      <c r="H515" s="16">
        <f>H516</f>
        <v>108.774644</v>
      </c>
      <c r="I515" s="16">
        <f t="shared" si="836"/>
        <v>57.323264000000002</v>
      </c>
      <c r="J515" s="16">
        <f t="shared" si="836"/>
        <v>22.084779999999999</v>
      </c>
      <c r="K515" s="16">
        <f t="shared" si="836"/>
        <v>216.899055</v>
      </c>
      <c r="L515" s="16">
        <f t="shared" si="836"/>
        <v>-187.532455</v>
      </c>
      <c r="M515" s="16">
        <f>M516</f>
        <v>-227.02076773000002</v>
      </c>
      <c r="N515" s="16">
        <f t="shared" si="836"/>
        <v>-53.758790930000004</v>
      </c>
      <c r="O515" s="16">
        <f t="shared" si="836"/>
        <v>-173.26197680000001</v>
      </c>
      <c r="P515" s="62">
        <v>496</v>
      </c>
    </row>
    <row r="516" spans="1:16" ht="12.6" customHeight="1" x14ac:dyDescent="0.2">
      <c r="A516" s="60">
        <v>497</v>
      </c>
      <c r="B516" s="99" t="s">
        <v>282</v>
      </c>
      <c r="C516" s="16">
        <f t="shared" ref="C516" si="837">D516+E516+F516+G516</f>
        <v>156.56519999999998</v>
      </c>
      <c r="D516" s="12">
        <v>-109.9871</v>
      </c>
      <c r="E516" s="12">
        <v>351.55169999999998</v>
      </c>
      <c r="F516" s="12">
        <v>-26.6494</v>
      </c>
      <c r="G516" s="12">
        <v>-58.35</v>
      </c>
      <c r="H516" s="16">
        <f t="shared" ref="H516" si="838">I516+J516+K516+L516</f>
        <v>108.774644</v>
      </c>
      <c r="I516" s="13">
        <v>57.323264000000002</v>
      </c>
      <c r="J516" s="13">
        <v>22.084779999999999</v>
      </c>
      <c r="K516" s="13">
        <v>216.899055</v>
      </c>
      <c r="L516" s="13">
        <v>-187.532455</v>
      </c>
      <c r="M516" s="16">
        <f>N516+O516</f>
        <v>-227.02076773000002</v>
      </c>
      <c r="N516" s="13">
        <v>-53.758790930000004</v>
      </c>
      <c r="O516" s="13">
        <v>-173.26197680000001</v>
      </c>
      <c r="P516" s="62">
        <v>497</v>
      </c>
    </row>
    <row r="517" spans="1:16" ht="12.6" customHeight="1" x14ac:dyDescent="0.2">
      <c r="A517" s="60">
        <v>498</v>
      </c>
      <c r="B517" s="98" t="s">
        <v>184</v>
      </c>
      <c r="C517" s="16">
        <f>C518</f>
        <v>-384.35199999999998</v>
      </c>
      <c r="D517" s="16">
        <f t="shared" ref="D517:O517" si="839">D518</f>
        <v>-283.53899999999999</v>
      </c>
      <c r="E517" s="16">
        <f t="shared" si="839"/>
        <v>-51.621000000000002</v>
      </c>
      <c r="F517" s="16">
        <f t="shared" si="839"/>
        <v>-87.858000000000004</v>
      </c>
      <c r="G517" s="16">
        <f t="shared" si="839"/>
        <v>38.665999999999997</v>
      </c>
      <c r="H517" s="16">
        <f>H518</f>
        <v>-1060.979</v>
      </c>
      <c r="I517" s="16">
        <f t="shared" si="839"/>
        <v>12.135</v>
      </c>
      <c r="J517" s="16">
        <f t="shared" si="839"/>
        <v>-4.7539999999999996</v>
      </c>
      <c r="K517" s="16">
        <f t="shared" si="839"/>
        <v>-374.70600000000002</v>
      </c>
      <c r="L517" s="16">
        <f t="shared" si="839"/>
        <v>-693.654</v>
      </c>
      <c r="M517" s="16">
        <f>M518</f>
        <v>-191.24600000000001</v>
      </c>
      <c r="N517" s="16">
        <f t="shared" si="839"/>
        <v>50.158999999999999</v>
      </c>
      <c r="O517" s="16">
        <f t="shared" si="839"/>
        <v>-241.405</v>
      </c>
      <c r="P517" s="62">
        <v>498</v>
      </c>
    </row>
    <row r="518" spans="1:16" ht="12.6" customHeight="1" x14ac:dyDescent="0.2">
      <c r="A518" s="60">
        <v>499</v>
      </c>
      <c r="B518" s="99" t="s">
        <v>282</v>
      </c>
      <c r="C518" s="16">
        <f t="shared" ref="C518" si="840">D518+E518+F518+G518</f>
        <v>-384.35199999999998</v>
      </c>
      <c r="D518" s="12">
        <v>-283.53899999999999</v>
      </c>
      <c r="E518" s="12">
        <v>-51.621000000000002</v>
      </c>
      <c r="F518" s="12">
        <v>-87.858000000000004</v>
      </c>
      <c r="G518" s="12">
        <v>38.665999999999997</v>
      </c>
      <c r="H518" s="16">
        <f t="shared" ref="H518" si="841">I518+J518+K518+L518</f>
        <v>-1060.979</v>
      </c>
      <c r="I518" s="13">
        <v>12.135</v>
      </c>
      <c r="J518" s="13">
        <v>-4.7539999999999996</v>
      </c>
      <c r="K518" s="13">
        <v>-374.70600000000002</v>
      </c>
      <c r="L518" s="13">
        <v>-693.654</v>
      </c>
      <c r="M518" s="16">
        <f>N518+O518</f>
        <v>-191.24600000000001</v>
      </c>
      <c r="N518" s="13">
        <v>50.158999999999999</v>
      </c>
      <c r="O518" s="13">
        <v>-241.405</v>
      </c>
      <c r="P518" s="62">
        <v>499</v>
      </c>
    </row>
    <row r="519" spans="1:16" ht="12.75" customHeight="1" x14ac:dyDescent="0.2">
      <c r="A519" s="60">
        <v>500</v>
      </c>
      <c r="B519" s="89" t="s">
        <v>302</v>
      </c>
      <c r="C519" s="16">
        <f>C520+C521+C522</f>
        <v>50.68130000000005</v>
      </c>
      <c r="D519" s="16">
        <f t="shared" ref="D519:G519" si="842">D520+D521+D522</f>
        <v>-66.964999999999989</v>
      </c>
      <c r="E519" s="16">
        <f t="shared" si="842"/>
        <v>-75.886899999999997</v>
      </c>
      <c r="F519" s="16">
        <f t="shared" si="842"/>
        <v>70.139099999999999</v>
      </c>
      <c r="G519" s="16">
        <f t="shared" si="842"/>
        <v>123.39410000000001</v>
      </c>
      <c r="H519" s="16">
        <f>H520+H521+H522</f>
        <v>221.02941999999996</v>
      </c>
      <c r="I519" s="16">
        <f t="shared" ref="I519:L519" si="843">I520+I521+I522</f>
        <v>17.869390000000003</v>
      </c>
      <c r="J519" s="16">
        <f t="shared" si="843"/>
        <v>-173.365892</v>
      </c>
      <c r="K519" s="16">
        <f t="shared" si="843"/>
        <v>183.09867199999999</v>
      </c>
      <c r="L519" s="16">
        <f t="shared" si="843"/>
        <v>193.42724999999999</v>
      </c>
      <c r="M519" s="16">
        <f>M520+M521+M522</f>
        <v>-271.58829258999998</v>
      </c>
      <c r="N519" s="16">
        <f t="shared" ref="N519:O519" si="844">N520+N521+N522</f>
        <v>-182.44667252999997</v>
      </c>
      <c r="O519" s="16">
        <f t="shared" si="844"/>
        <v>-89.141620059999994</v>
      </c>
      <c r="P519" s="62">
        <v>500</v>
      </c>
    </row>
    <row r="520" spans="1:16" ht="12.6" customHeight="1" x14ac:dyDescent="0.2">
      <c r="A520" s="60">
        <v>501</v>
      </c>
      <c r="B520" s="94" t="s">
        <v>208</v>
      </c>
      <c r="C520" s="16">
        <f t="shared" ref="C520:C521" si="845">D520+E520+F520+G520</f>
        <v>0</v>
      </c>
      <c r="D520" s="16">
        <v>0</v>
      </c>
      <c r="E520" s="16">
        <v>0</v>
      </c>
      <c r="F520" s="16">
        <v>0</v>
      </c>
      <c r="G520" s="16">
        <v>0</v>
      </c>
      <c r="H520" s="16">
        <f t="shared" ref="H520:H521" si="846">I520+J520+K520+L520</f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f t="shared" ref="M520:M521" si="847">N520+O520</f>
        <v>0</v>
      </c>
      <c r="N520" s="16">
        <v>0</v>
      </c>
      <c r="O520" s="16">
        <v>0</v>
      </c>
      <c r="P520" s="62">
        <v>501</v>
      </c>
    </row>
    <row r="521" spans="1:16" ht="12.6" customHeight="1" x14ac:dyDescent="0.2">
      <c r="A521" s="60">
        <v>502</v>
      </c>
      <c r="B521" s="94" t="s">
        <v>209</v>
      </c>
      <c r="C521" s="16">
        <f t="shared" si="845"/>
        <v>0</v>
      </c>
      <c r="D521" s="16">
        <v>0</v>
      </c>
      <c r="E521" s="16">
        <v>0</v>
      </c>
      <c r="F521" s="16">
        <v>0</v>
      </c>
      <c r="G521" s="16">
        <v>0</v>
      </c>
      <c r="H521" s="16">
        <f t="shared" si="846"/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f t="shared" si="847"/>
        <v>0</v>
      </c>
      <c r="N521" s="16">
        <v>0</v>
      </c>
      <c r="O521" s="16">
        <v>0</v>
      </c>
      <c r="P521" s="62">
        <v>502</v>
      </c>
    </row>
    <row r="522" spans="1:16" ht="12.6" customHeight="1" x14ac:dyDescent="0.2">
      <c r="A522" s="60">
        <v>503</v>
      </c>
      <c r="B522" s="94" t="s">
        <v>210</v>
      </c>
      <c r="C522" s="16">
        <f>C523</f>
        <v>50.68130000000005</v>
      </c>
      <c r="D522" s="16">
        <f t="shared" ref="D522:O522" si="848">D523</f>
        <v>-66.964999999999989</v>
      </c>
      <c r="E522" s="16">
        <f t="shared" si="848"/>
        <v>-75.886899999999997</v>
      </c>
      <c r="F522" s="16">
        <f t="shared" si="848"/>
        <v>70.139099999999999</v>
      </c>
      <c r="G522" s="16">
        <f t="shared" si="848"/>
        <v>123.39410000000001</v>
      </c>
      <c r="H522" s="16">
        <f>H523</f>
        <v>221.02941999999996</v>
      </c>
      <c r="I522" s="16">
        <f t="shared" si="848"/>
        <v>17.869390000000003</v>
      </c>
      <c r="J522" s="16">
        <f t="shared" si="848"/>
        <v>-173.365892</v>
      </c>
      <c r="K522" s="16">
        <f t="shared" si="848"/>
        <v>183.09867199999999</v>
      </c>
      <c r="L522" s="16">
        <f t="shared" si="848"/>
        <v>193.42724999999999</v>
      </c>
      <c r="M522" s="16">
        <f>M523</f>
        <v>-271.58829258999998</v>
      </c>
      <c r="N522" s="16">
        <f t="shared" si="848"/>
        <v>-182.44667252999997</v>
      </c>
      <c r="O522" s="16">
        <f t="shared" si="848"/>
        <v>-89.141620059999994</v>
      </c>
      <c r="P522" s="62">
        <v>503</v>
      </c>
    </row>
    <row r="523" spans="1:16" ht="12.6" customHeight="1" x14ac:dyDescent="0.2">
      <c r="A523" s="60">
        <v>504</v>
      </c>
      <c r="B523" s="95" t="s">
        <v>301</v>
      </c>
      <c r="C523" s="16">
        <f>C524+C525</f>
        <v>50.68130000000005</v>
      </c>
      <c r="D523" s="12">
        <f t="shared" ref="D523:G523" si="849">D524+D525</f>
        <v>-66.964999999999989</v>
      </c>
      <c r="E523" s="12">
        <f t="shared" si="849"/>
        <v>-75.886899999999997</v>
      </c>
      <c r="F523" s="12">
        <f t="shared" si="849"/>
        <v>70.139099999999999</v>
      </c>
      <c r="G523" s="12">
        <f t="shared" si="849"/>
        <v>123.39410000000001</v>
      </c>
      <c r="H523" s="16">
        <f>H524+H525</f>
        <v>221.02941999999996</v>
      </c>
      <c r="I523" s="13">
        <f t="shared" ref="I523:L523" si="850">I524+I525</f>
        <v>17.869390000000003</v>
      </c>
      <c r="J523" s="13">
        <f t="shared" si="850"/>
        <v>-173.365892</v>
      </c>
      <c r="K523" s="13">
        <f t="shared" si="850"/>
        <v>183.09867199999999</v>
      </c>
      <c r="L523" s="13">
        <f t="shared" si="850"/>
        <v>193.42724999999999</v>
      </c>
      <c r="M523" s="16">
        <f>M524+M525</f>
        <v>-271.58829258999998</v>
      </c>
      <c r="N523" s="13">
        <f t="shared" ref="N523:O523" si="851">N524+N525</f>
        <v>-182.44667252999997</v>
      </c>
      <c r="O523" s="13">
        <f t="shared" si="851"/>
        <v>-89.141620059999994</v>
      </c>
      <c r="P523" s="62">
        <v>504</v>
      </c>
    </row>
    <row r="524" spans="1:16" ht="12.6" customHeight="1" x14ac:dyDescent="0.2">
      <c r="A524" s="60">
        <v>505</v>
      </c>
      <c r="B524" s="98" t="s">
        <v>183</v>
      </c>
      <c r="C524" s="16">
        <f t="shared" ref="C524:C525" si="852">D524+E524+F524+G524</f>
        <v>204.75030000000001</v>
      </c>
      <c r="D524" s="16">
        <v>65.503</v>
      </c>
      <c r="E524" s="16">
        <v>-68.983099999999993</v>
      </c>
      <c r="F524" s="16">
        <v>90.101900000000001</v>
      </c>
      <c r="G524" s="16">
        <v>118.1285</v>
      </c>
      <c r="H524" s="16">
        <f t="shared" ref="H524:H525" si="853">I524+J524+K524+L524</f>
        <v>235.93744299999997</v>
      </c>
      <c r="I524" s="16">
        <v>25.848127000000002</v>
      </c>
      <c r="J524" s="16">
        <v>-166.43660600000001</v>
      </c>
      <c r="K524" s="16">
        <v>183.09867199999999</v>
      </c>
      <c r="L524" s="16">
        <v>193.42724999999999</v>
      </c>
      <c r="M524" s="16">
        <f t="shared" ref="M524:M525" si="854">N524+O524</f>
        <v>-271.58829258999998</v>
      </c>
      <c r="N524" s="16">
        <v>-182.44667252999997</v>
      </c>
      <c r="O524" s="16">
        <v>-89.141620059999994</v>
      </c>
      <c r="P524" s="62">
        <v>505</v>
      </c>
    </row>
    <row r="525" spans="1:16" ht="12.6" customHeight="1" x14ac:dyDescent="0.2">
      <c r="A525" s="60">
        <v>506</v>
      </c>
      <c r="B525" s="98" t="s">
        <v>184</v>
      </c>
      <c r="C525" s="16">
        <f t="shared" si="852"/>
        <v>-154.06899999999996</v>
      </c>
      <c r="D525" s="13">
        <v>-132.46799999999999</v>
      </c>
      <c r="E525" s="13">
        <v>-6.9038000000000004</v>
      </c>
      <c r="F525" s="13">
        <v>-19.962800000000001</v>
      </c>
      <c r="G525" s="13">
        <v>5.2656000000000001</v>
      </c>
      <c r="H525" s="16">
        <f t="shared" si="853"/>
        <v>-14.908023</v>
      </c>
      <c r="I525" s="13">
        <v>-7.9787369999999997</v>
      </c>
      <c r="J525" s="13">
        <v>-6.9292860000000003</v>
      </c>
      <c r="K525" s="13">
        <v>0</v>
      </c>
      <c r="L525" s="13">
        <v>0</v>
      </c>
      <c r="M525" s="16">
        <f t="shared" si="854"/>
        <v>0</v>
      </c>
      <c r="N525" s="13">
        <v>0</v>
      </c>
      <c r="O525" s="13">
        <v>0</v>
      </c>
      <c r="P525" s="62">
        <v>506</v>
      </c>
    </row>
    <row r="526" spans="1:16" ht="12.75" customHeight="1" x14ac:dyDescent="0.2">
      <c r="A526" s="60">
        <v>507</v>
      </c>
      <c r="B526" s="89" t="s">
        <v>303</v>
      </c>
      <c r="C526" s="16">
        <f>C527+C528+C529+C532</f>
        <v>-3.2443952399999993</v>
      </c>
      <c r="D526" s="16">
        <f t="shared" ref="D526:G526" si="855">D527+D528+D529+D532</f>
        <v>3.5270211900000001</v>
      </c>
      <c r="E526" s="16">
        <f t="shared" si="855"/>
        <v>8.2296274100000009</v>
      </c>
      <c r="F526" s="16">
        <f t="shared" si="855"/>
        <v>28.370932069999999</v>
      </c>
      <c r="G526" s="16">
        <f t="shared" si="855"/>
        <v>-43.371975909999996</v>
      </c>
      <c r="H526" s="16">
        <f>H527+H528+H529+H532</f>
        <v>-134.87079839</v>
      </c>
      <c r="I526" s="16">
        <f t="shared" ref="I526:L526" si="856">I527+I528+I529+I532</f>
        <v>-60.955864390000002</v>
      </c>
      <c r="J526" s="16">
        <f t="shared" si="856"/>
        <v>-12.178685999999999</v>
      </c>
      <c r="K526" s="16">
        <f t="shared" si="856"/>
        <v>-0.78681200000000029</v>
      </c>
      <c r="L526" s="16">
        <f t="shared" si="856"/>
        <v>-60.949436000000006</v>
      </c>
      <c r="M526" s="16">
        <f>M527+M528+M529+M532</f>
        <v>88.202040920000002</v>
      </c>
      <c r="N526" s="16">
        <f t="shared" ref="N526:O526" si="857">N527+N528+N529+N532</f>
        <v>83.777514909999994</v>
      </c>
      <c r="O526" s="16">
        <f t="shared" si="857"/>
        <v>4.4245260100000001</v>
      </c>
      <c r="P526" s="62">
        <v>507</v>
      </c>
    </row>
    <row r="527" spans="1:16" ht="12.6" customHeight="1" x14ac:dyDescent="0.2">
      <c r="A527" s="60">
        <v>508</v>
      </c>
      <c r="B527" s="94" t="s">
        <v>304</v>
      </c>
      <c r="C527" s="16">
        <f t="shared" ref="C527:C528" si="858">D527+E527+F527+G527</f>
        <v>0</v>
      </c>
      <c r="D527" s="16">
        <v>0</v>
      </c>
      <c r="E527" s="16">
        <v>0</v>
      </c>
      <c r="F527" s="16">
        <v>0</v>
      </c>
      <c r="G527" s="16">
        <v>0</v>
      </c>
      <c r="H527" s="16">
        <f t="shared" ref="H527:H528" si="859">I527+J527+K527+L527</f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f t="shared" ref="M527:M528" si="860">N527+O527</f>
        <v>0</v>
      </c>
      <c r="N527" s="16">
        <v>0</v>
      </c>
      <c r="O527" s="16">
        <v>0</v>
      </c>
      <c r="P527" s="62">
        <v>508</v>
      </c>
    </row>
    <row r="528" spans="1:16" ht="12.6" customHeight="1" x14ac:dyDescent="0.2">
      <c r="A528" s="60">
        <v>509</v>
      </c>
      <c r="B528" s="94" t="s">
        <v>305</v>
      </c>
      <c r="C528" s="16">
        <f t="shared" si="858"/>
        <v>-1.9038952400000002</v>
      </c>
      <c r="D528" s="15">
        <v>-2.98797881</v>
      </c>
      <c r="E528" s="15">
        <v>-1.75827259</v>
      </c>
      <c r="F528" s="15">
        <v>1.81543207</v>
      </c>
      <c r="G528" s="15">
        <v>1.0269240900000001</v>
      </c>
      <c r="H528" s="16">
        <f t="shared" si="859"/>
        <v>1.8930776099999997</v>
      </c>
      <c r="I528" s="16">
        <v>-3.76813939</v>
      </c>
      <c r="J528" s="16">
        <v>5.5306340000000001</v>
      </c>
      <c r="K528" s="16">
        <v>-5.3594970000000002</v>
      </c>
      <c r="L528" s="16">
        <v>5.4900799999999998</v>
      </c>
      <c r="M528" s="16">
        <f t="shared" si="860"/>
        <v>-0.29621059999999999</v>
      </c>
      <c r="N528" s="16">
        <v>-2.2745899999999999</v>
      </c>
      <c r="O528" s="16">
        <v>1.9783793999999999</v>
      </c>
      <c r="P528" s="62">
        <v>509</v>
      </c>
    </row>
    <row r="529" spans="1:16" ht="12.6" customHeight="1" x14ac:dyDescent="0.2">
      <c r="A529" s="60">
        <v>510</v>
      </c>
      <c r="B529" s="94" t="s">
        <v>306</v>
      </c>
      <c r="C529" s="16">
        <f>C530+C531</f>
        <v>-20.7545</v>
      </c>
      <c r="D529" s="12">
        <f t="shared" ref="D529:G529" si="861">D530+D531</f>
        <v>0.40300000000000002</v>
      </c>
      <c r="E529" s="12">
        <f t="shared" si="861"/>
        <v>18.625900000000001</v>
      </c>
      <c r="F529" s="12">
        <f t="shared" si="861"/>
        <v>-9.8694999999999986</v>
      </c>
      <c r="G529" s="12">
        <f t="shared" si="861"/>
        <v>-29.913899999999998</v>
      </c>
      <c r="H529" s="16">
        <f>H530+H531</f>
        <v>-116.75287600000001</v>
      </c>
      <c r="I529" s="13">
        <f t="shared" ref="I529:L529" si="862">I530+I531</f>
        <v>-43.885725000000001</v>
      </c>
      <c r="J529" s="13">
        <f t="shared" si="862"/>
        <v>-9.0713200000000001</v>
      </c>
      <c r="K529" s="13">
        <f t="shared" si="862"/>
        <v>-1.6213150000000001</v>
      </c>
      <c r="L529" s="13">
        <f t="shared" si="862"/>
        <v>-62.174516000000004</v>
      </c>
      <c r="M529" s="16">
        <f>M530+M531</f>
        <v>86.19355152</v>
      </c>
      <c r="N529" s="13">
        <f t="shared" ref="N529:O529" si="863">N530+N531</f>
        <v>82.334604909999996</v>
      </c>
      <c r="O529" s="13">
        <f t="shared" si="863"/>
        <v>3.8589466100000003</v>
      </c>
      <c r="P529" s="62">
        <v>510</v>
      </c>
    </row>
    <row r="530" spans="1:16" ht="12.6" customHeight="1" x14ac:dyDescent="0.2">
      <c r="A530" s="60">
        <v>511</v>
      </c>
      <c r="B530" s="95" t="s">
        <v>183</v>
      </c>
      <c r="C530" s="16">
        <f t="shared" ref="C530:C532" si="864">D530+E530+F530+G530</f>
        <v>-18.910699999999999</v>
      </c>
      <c r="D530" s="16">
        <v>-1.4417</v>
      </c>
      <c r="E530" s="16">
        <v>2.2511999999999999</v>
      </c>
      <c r="F530" s="16">
        <v>5.91E-2</v>
      </c>
      <c r="G530" s="16">
        <v>-19.779299999999999</v>
      </c>
      <c r="H530" s="16">
        <f t="shared" ref="H530:H532" si="865">I530+J530+K530+L530</f>
        <v>-37.130851</v>
      </c>
      <c r="I530" s="16">
        <v>-15.956688</v>
      </c>
      <c r="J530" s="16">
        <v>-9.7719729999999991</v>
      </c>
      <c r="K530" s="16">
        <v>-0.816245</v>
      </c>
      <c r="L530" s="16">
        <v>-10.585945000000001</v>
      </c>
      <c r="M530" s="16">
        <f t="shared" ref="M530:M532" si="866">N530+O530</f>
        <v>63.862825389999998</v>
      </c>
      <c r="N530" s="16">
        <v>63.132587789999995</v>
      </c>
      <c r="O530" s="16">
        <v>0.73023760000000004</v>
      </c>
      <c r="P530" s="62">
        <v>511</v>
      </c>
    </row>
    <row r="531" spans="1:16" ht="12.6" customHeight="1" x14ac:dyDescent="0.2">
      <c r="A531" s="60">
        <v>512</v>
      </c>
      <c r="B531" s="95" t="s">
        <v>184</v>
      </c>
      <c r="C531" s="16">
        <f t="shared" si="864"/>
        <v>-1.8437999999999999</v>
      </c>
      <c r="D531" s="12">
        <v>1.8447</v>
      </c>
      <c r="E531" s="12">
        <v>16.374700000000001</v>
      </c>
      <c r="F531" s="12">
        <v>-9.9285999999999994</v>
      </c>
      <c r="G531" s="12">
        <v>-10.134600000000001</v>
      </c>
      <c r="H531" s="16">
        <f t="shared" si="865"/>
        <v>-79.622025000000008</v>
      </c>
      <c r="I531" s="15">
        <v>-27.929037000000001</v>
      </c>
      <c r="J531" s="15">
        <v>0.70065299999999997</v>
      </c>
      <c r="K531" s="15">
        <v>-0.80506999999999995</v>
      </c>
      <c r="L531" s="15">
        <v>-51.588571000000002</v>
      </c>
      <c r="M531" s="16">
        <f t="shared" si="866"/>
        <v>22.330726130000006</v>
      </c>
      <c r="N531" s="15">
        <v>19.202017120000004</v>
      </c>
      <c r="O531" s="15">
        <v>3.1287090100000001</v>
      </c>
      <c r="P531" s="62">
        <v>512</v>
      </c>
    </row>
    <row r="532" spans="1:16" ht="12.6" customHeight="1" x14ac:dyDescent="0.2">
      <c r="A532" s="60">
        <v>513</v>
      </c>
      <c r="B532" s="94" t="s">
        <v>307</v>
      </c>
      <c r="C532" s="16">
        <f t="shared" si="864"/>
        <v>19.414000000000001</v>
      </c>
      <c r="D532" s="12">
        <v>6.1120000000000001</v>
      </c>
      <c r="E532" s="12">
        <v>-8.6379999999999999</v>
      </c>
      <c r="F532" s="12">
        <v>36.424999999999997</v>
      </c>
      <c r="G532" s="12">
        <v>-14.484999999999999</v>
      </c>
      <c r="H532" s="16">
        <f t="shared" si="865"/>
        <v>-20.010999999999999</v>
      </c>
      <c r="I532" s="15">
        <v>-13.302</v>
      </c>
      <c r="J532" s="15">
        <v>-8.6379999999999999</v>
      </c>
      <c r="K532" s="15">
        <v>6.194</v>
      </c>
      <c r="L532" s="15">
        <v>-4.2649999999999997</v>
      </c>
      <c r="M532" s="16">
        <f t="shared" si="866"/>
        <v>2.3046999999999995</v>
      </c>
      <c r="N532" s="15">
        <v>3.7174999999999998</v>
      </c>
      <c r="O532" s="15">
        <v>-1.4128000000000001</v>
      </c>
      <c r="P532" s="62">
        <v>513</v>
      </c>
    </row>
    <row r="533" spans="1:16" ht="12.75" customHeight="1" x14ac:dyDescent="0.2">
      <c r="A533" s="60">
        <v>514</v>
      </c>
      <c r="B533" s="85" t="s">
        <v>308</v>
      </c>
      <c r="C533" s="66">
        <f>C534+C588</f>
        <v>240.76395183000045</v>
      </c>
      <c r="D533" s="66">
        <f t="shared" ref="D533:G533" si="867">D534+D588</f>
        <v>-9.819562729999916</v>
      </c>
      <c r="E533" s="66">
        <f t="shared" si="867"/>
        <v>-338.22986735000001</v>
      </c>
      <c r="F533" s="66">
        <f t="shared" si="867"/>
        <v>670.22196273999987</v>
      </c>
      <c r="G533" s="66">
        <f t="shared" si="867"/>
        <v>-81.408580829999437</v>
      </c>
      <c r="H533" s="66">
        <f>H534+H588</f>
        <v>-799.93044653000038</v>
      </c>
      <c r="I533" s="66">
        <f t="shared" ref="I533:L533" si="868">I534+I588</f>
        <v>199.68202397000005</v>
      </c>
      <c r="J533" s="66">
        <f t="shared" si="868"/>
        <v>-991.98310272999993</v>
      </c>
      <c r="K533" s="66">
        <f t="shared" si="868"/>
        <v>-518.61516150000011</v>
      </c>
      <c r="L533" s="66">
        <f t="shared" si="868"/>
        <v>510.98579373000007</v>
      </c>
      <c r="M533" s="66">
        <f>M534+M588</f>
        <v>-157.74249751000116</v>
      </c>
      <c r="N533" s="66">
        <f t="shared" ref="N533:O533" si="869">N534+N588</f>
        <v>-433.5945726700013</v>
      </c>
      <c r="O533" s="66">
        <f t="shared" si="869"/>
        <v>275.85207516000014</v>
      </c>
      <c r="P533" s="62">
        <v>514</v>
      </c>
    </row>
    <row r="534" spans="1:16" ht="12.75" customHeight="1" x14ac:dyDescent="0.2">
      <c r="A534" s="60">
        <v>515</v>
      </c>
      <c r="B534" s="86" t="s">
        <v>309</v>
      </c>
      <c r="C534" s="63">
        <f>C535+C547+C556+C568</f>
        <v>-987.15327016999981</v>
      </c>
      <c r="D534" s="63">
        <f t="shared" ref="D534:G534" si="870">D535+D547+D556+D568</f>
        <v>316.08330426999999</v>
      </c>
      <c r="E534" s="63">
        <f t="shared" si="870"/>
        <v>193.79203764999994</v>
      </c>
      <c r="F534" s="63">
        <f t="shared" si="870"/>
        <v>-300.00475326000003</v>
      </c>
      <c r="G534" s="63">
        <f t="shared" si="870"/>
        <v>-1197.0238588299999</v>
      </c>
      <c r="H534" s="63">
        <f>H535+H547+H556+H568</f>
        <v>-229.68785052999968</v>
      </c>
      <c r="I534" s="63">
        <f t="shared" ref="I534:L534" si="871">I535+I547+I556+I568</f>
        <v>1064.1361749699997</v>
      </c>
      <c r="J534" s="63">
        <f t="shared" si="871"/>
        <v>-501.66156372999995</v>
      </c>
      <c r="K534" s="63">
        <f t="shared" si="871"/>
        <v>305.59524049999999</v>
      </c>
      <c r="L534" s="63">
        <f t="shared" si="871"/>
        <v>-1097.7577022699995</v>
      </c>
      <c r="M534" s="63">
        <f>M535+M547+M556+M568</f>
        <v>-1941.6382976800014</v>
      </c>
      <c r="N534" s="63">
        <f t="shared" ref="N534:O534" si="872">N535+N547+N556+N568</f>
        <v>-995.26692299000138</v>
      </c>
      <c r="O534" s="63">
        <f t="shared" si="872"/>
        <v>-946.37137469000004</v>
      </c>
      <c r="P534" s="62">
        <v>515</v>
      </c>
    </row>
    <row r="535" spans="1:16" ht="12.75" customHeight="1" x14ac:dyDescent="0.2">
      <c r="A535" s="60">
        <v>516</v>
      </c>
      <c r="B535" s="87" t="s">
        <v>310</v>
      </c>
      <c r="C535" s="16">
        <f>C536</f>
        <v>-497.9</v>
      </c>
      <c r="D535" s="16">
        <f t="shared" ref="D535:O535" si="873">D536</f>
        <v>-123.69999999999999</v>
      </c>
      <c r="E535" s="16">
        <f t="shared" si="873"/>
        <v>-112.60000000000001</v>
      </c>
      <c r="F535" s="16">
        <f t="shared" si="873"/>
        <v>-125.3</v>
      </c>
      <c r="G535" s="16">
        <f t="shared" si="873"/>
        <v>-136.30000000000001</v>
      </c>
      <c r="H535" s="16">
        <f>H536</f>
        <v>-536.624684</v>
      </c>
      <c r="I535" s="16">
        <f t="shared" si="873"/>
        <v>-135.22435300000001</v>
      </c>
      <c r="J535" s="16">
        <f t="shared" si="873"/>
        <v>-126.87619799999999</v>
      </c>
      <c r="K535" s="16">
        <f t="shared" si="873"/>
        <v>-126.34518499999999</v>
      </c>
      <c r="L535" s="16">
        <f t="shared" si="873"/>
        <v>-148.17894799999999</v>
      </c>
      <c r="M535" s="16">
        <f>M536</f>
        <v>-103.27427014</v>
      </c>
      <c r="N535" s="16">
        <f t="shared" si="873"/>
        <v>-99.040267</v>
      </c>
      <c r="O535" s="16">
        <f t="shared" si="873"/>
        <v>-4.2340031400000004</v>
      </c>
      <c r="P535" s="62">
        <v>516</v>
      </c>
    </row>
    <row r="536" spans="1:16" ht="12.75" customHeight="1" x14ac:dyDescent="0.2">
      <c r="A536" s="60">
        <v>517</v>
      </c>
      <c r="B536" s="89" t="s">
        <v>311</v>
      </c>
      <c r="C536" s="16">
        <f>C537+C542</f>
        <v>-497.9</v>
      </c>
      <c r="D536" s="16">
        <f t="shared" ref="D536:O536" si="874">D537+D542</f>
        <v>-123.69999999999999</v>
      </c>
      <c r="E536" s="16">
        <f t="shared" si="874"/>
        <v>-112.60000000000001</v>
      </c>
      <c r="F536" s="16">
        <f t="shared" si="874"/>
        <v>-125.3</v>
      </c>
      <c r="G536" s="16">
        <f t="shared" si="874"/>
        <v>-136.30000000000001</v>
      </c>
      <c r="H536" s="16">
        <f t="shared" si="874"/>
        <v>-536.624684</v>
      </c>
      <c r="I536" s="16">
        <f t="shared" si="874"/>
        <v>-135.22435300000001</v>
      </c>
      <c r="J536" s="16">
        <f t="shared" si="874"/>
        <v>-126.87619799999999</v>
      </c>
      <c r="K536" s="16">
        <f t="shared" si="874"/>
        <v>-126.34518499999999</v>
      </c>
      <c r="L536" s="16">
        <f t="shared" si="874"/>
        <v>-148.17894799999999</v>
      </c>
      <c r="M536" s="16">
        <f t="shared" si="874"/>
        <v>-103.27427014</v>
      </c>
      <c r="N536" s="16">
        <f t="shared" si="874"/>
        <v>-99.040267</v>
      </c>
      <c r="O536" s="16">
        <f t="shared" si="874"/>
        <v>-4.2340031400000004</v>
      </c>
      <c r="P536" s="62">
        <v>517</v>
      </c>
    </row>
    <row r="537" spans="1:16" ht="12.6" customHeight="1" x14ac:dyDescent="0.2">
      <c r="A537" s="60">
        <v>518</v>
      </c>
      <c r="B537" s="90" t="s">
        <v>282</v>
      </c>
      <c r="C537" s="14">
        <f>C538+C539+C540+C541</f>
        <v>-168.20000000000002</v>
      </c>
      <c r="D537" s="14">
        <f t="shared" ref="D537:G537" si="875">D538+D539+D540+D541</f>
        <v>-41.800000000000004</v>
      </c>
      <c r="E537" s="14">
        <f t="shared" si="875"/>
        <v>-39.200000000000003</v>
      </c>
      <c r="F537" s="14">
        <f t="shared" si="875"/>
        <v>-41.900000000000006</v>
      </c>
      <c r="G537" s="14">
        <f t="shared" si="875"/>
        <v>-45.300000000000004</v>
      </c>
      <c r="H537" s="14">
        <f>H538+H539+H540+H541</f>
        <v>-183.09667400000001</v>
      </c>
      <c r="I537" s="14">
        <f t="shared" ref="I537:L537" si="876">I538+I539+I540+I541</f>
        <v>-37.185147000000001</v>
      </c>
      <c r="J537" s="14">
        <f t="shared" si="876"/>
        <v>-41.090335000000003</v>
      </c>
      <c r="K537" s="14">
        <f t="shared" si="876"/>
        <v>-47.168337000000001</v>
      </c>
      <c r="L537" s="14">
        <f t="shared" si="876"/>
        <v>-57.652855000000002</v>
      </c>
      <c r="M537" s="14">
        <f>M538+M539+M540+M541</f>
        <v>-43.321521359999998</v>
      </c>
      <c r="N537" s="14">
        <f t="shared" ref="N537:O537" si="877">N538+N539+N540+N541</f>
        <v>-31.743458999999998</v>
      </c>
      <c r="O537" s="14">
        <f t="shared" si="877"/>
        <v>-11.578062359999999</v>
      </c>
      <c r="P537" s="62">
        <v>518</v>
      </c>
    </row>
    <row r="538" spans="1:16" ht="12.6" customHeight="1" x14ac:dyDescent="0.2">
      <c r="A538" s="60">
        <v>519</v>
      </c>
      <c r="B538" s="94" t="s">
        <v>313</v>
      </c>
      <c r="C538" s="16">
        <f t="shared" ref="C538:C541" si="878">D538+E538+F538+G538</f>
        <v>-2</v>
      </c>
      <c r="D538" s="16">
        <v>-0.5</v>
      </c>
      <c r="E538" s="16">
        <v>-0.5</v>
      </c>
      <c r="F538" s="16">
        <v>-0.5</v>
      </c>
      <c r="G538" s="16">
        <v>-0.5</v>
      </c>
      <c r="H538" s="16">
        <f t="shared" ref="H538:H541" si="879">I538+J538+K538+L538</f>
        <v>-2</v>
      </c>
      <c r="I538" s="16">
        <v>-0.5</v>
      </c>
      <c r="J538" s="16">
        <v>-0.5</v>
      </c>
      <c r="K538" s="16">
        <v>-0.5</v>
      </c>
      <c r="L538" s="16">
        <v>-0.5</v>
      </c>
      <c r="M538" s="16">
        <f t="shared" ref="M538:M541" si="880">N538+O538</f>
        <v>-1</v>
      </c>
      <c r="N538" s="16">
        <v>-0.5</v>
      </c>
      <c r="O538" s="16">
        <v>-0.5</v>
      </c>
      <c r="P538" s="62">
        <v>519</v>
      </c>
    </row>
    <row r="539" spans="1:16" ht="12.6" customHeight="1" x14ac:dyDescent="0.2">
      <c r="A539" s="60">
        <v>520</v>
      </c>
      <c r="B539" s="94" t="s">
        <v>314</v>
      </c>
      <c r="C539" s="16">
        <f t="shared" si="878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879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f t="shared" si="880"/>
        <v>0</v>
      </c>
      <c r="N539" s="16">
        <v>0</v>
      </c>
      <c r="O539" s="16">
        <v>0</v>
      </c>
      <c r="P539" s="62">
        <v>520</v>
      </c>
    </row>
    <row r="540" spans="1:16" ht="12.6" customHeight="1" x14ac:dyDescent="0.2">
      <c r="A540" s="60">
        <v>521</v>
      </c>
      <c r="B540" s="94" t="s">
        <v>185</v>
      </c>
      <c r="C540" s="16">
        <f t="shared" si="878"/>
        <v>-165.4</v>
      </c>
      <c r="D540" s="16">
        <v>-41.1</v>
      </c>
      <c r="E540" s="16">
        <v>-38.5</v>
      </c>
      <c r="F540" s="16">
        <v>-41.2</v>
      </c>
      <c r="G540" s="16">
        <v>-44.6</v>
      </c>
      <c r="H540" s="16">
        <f t="shared" si="879"/>
        <v>-180.296674</v>
      </c>
      <c r="I540" s="13">
        <v>-36.485146999999998</v>
      </c>
      <c r="J540" s="13">
        <v>-40.390335</v>
      </c>
      <c r="K540" s="13">
        <v>-46.468336999999998</v>
      </c>
      <c r="L540" s="13">
        <v>-56.952855</v>
      </c>
      <c r="M540" s="16">
        <f t="shared" si="880"/>
        <v>-41.92152136</v>
      </c>
      <c r="N540" s="13">
        <v>-31.043458999999999</v>
      </c>
      <c r="O540" s="13">
        <v>-10.878062359999999</v>
      </c>
      <c r="P540" s="62">
        <v>521</v>
      </c>
    </row>
    <row r="541" spans="1:16" ht="12.6" customHeight="1" x14ac:dyDescent="0.2">
      <c r="A541" s="60">
        <v>522</v>
      </c>
      <c r="B541" s="94" t="s">
        <v>315</v>
      </c>
      <c r="C541" s="16">
        <f t="shared" si="878"/>
        <v>-0.8</v>
      </c>
      <c r="D541" s="15">
        <v>-0.2</v>
      </c>
      <c r="E541" s="15">
        <v>-0.2</v>
      </c>
      <c r="F541" s="15">
        <v>-0.2</v>
      </c>
      <c r="G541" s="15">
        <v>-0.2</v>
      </c>
      <c r="H541" s="16">
        <f t="shared" si="879"/>
        <v>-0.8</v>
      </c>
      <c r="I541" s="15">
        <v>-0.2</v>
      </c>
      <c r="J541" s="15">
        <v>-0.2</v>
      </c>
      <c r="K541" s="15">
        <v>-0.2</v>
      </c>
      <c r="L541" s="15">
        <v>-0.2</v>
      </c>
      <c r="M541" s="16">
        <f t="shared" si="880"/>
        <v>-0.4</v>
      </c>
      <c r="N541" s="15">
        <v>-0.2</v>
      </c>
      <c r="O541" s="15">
        <v>-0.2</v>
      </c>
      <c r="P541" s="62">
        <v>522</v>
      </c>
    </row>
    <row r="542" spans="1:16" ht="12.6" customHeight="1" x14ac:dyDescent="0.2">
      <c r="A542" s="60">
        <v>523</v>
      </c>
      <c r="B542" s="90" t="s">
        <v>312</v>
      </c>
      <c r="C542" s="14">
        <f>C543+C544+C545+C546</f>
        <v>-329.7</v>
      </c>
      <c r="D542" s="14">
        <f t="shared" ref="D542:G542" si="881">D543+D544+D545+D546</f>
        <v>-81.899999999999991</v>
      </c>
      <c r="E542" s="14">
        <f t="shared" si="881"/>
        <v>-73.400000000000006</v>
      </c>
      <c r="F542" s="14">
        <f t="shared" si="881"/>
        <v>-83.399999999999991</v>
      </c>
      <c r="G542" s="14">
        <f t="shared" si="881"/>
        <v>-91</v>
      </c>
      <c r="H542" s="14">
        <f>H543+H544+H545+H546</f>
        <v>-353.52800999999999</v>
      </c>
      <c r="I542" s="14">
        <f t="shared" ref="I542:L542" si="882">I543+I544+I545+I546</f>
        <v>-98.039205999999993</v>
      </c>
      <c r="J542" s="14">
        <f t="shared" si="882"/>
        <v>-85.785862999999992</v>
      </c>
      <c r="K542" s="14">
        <f t="shared" si="882"/>
        <v>-79.176847999999993</v>
      </c>
      <c r="L542" s="14">
        <f t="shared" si="882"/>
        <v>-90.526093000000003</v>
      </c>
      <c r="M542" s="14">
        <f>M543+M544+M545+M546</f>
        <v>-59.952748780000007</v>
      </c>
      <c r="N542" s="14">
        <f t="shared" ref="N542:O542" si="883">N543+N544+N545+N546</f>
        <v>-67.296807999999999</v>
      </c>
      <c r="O542" s="14">
        <f t="shared" si="883"/>
        <v>7.3440592199999983</v>
      </c>
      <c r="P542" s="62">
        <v>523</v>
      </c>
    </row>
    <row r="543" spans="1:16" ht="12.6" customHeight="1" x14ac:dyDescent="0.2">
      <c r="A543" s="60">
        <v>524</v>
      </c>
      <c r="B543" s="94" t="s">
        <v>313</v>
      </c>
      <c r="C543" s="16">
        <f t="shared" ref="C543:C546" si="884">D543+E543+F543+G543</f>
        <v>0</v>
      </c>
      <c r="D543" s="15">
        <v>0</v>
      </c>
      <c r="E543" s="15">
        <v>0</v>
      </c>
      <c r="F543" s="15">
        <v>0</v>
      </c>
      <c r="G543" s="15">
        <v>0</v>
      </c>
      <c r="H543" s="16">
        <f t="shared" ref="H543:H546" si="885">I543+J543+K543+L543</f>
        <v>0</v>
      </c>
      <c r="I543" s="15">
        <v>0</v>
      </c>
      <c r="J543" s="15">
        <v>0</v>
      </c>
      <c r="K543" s="15">
        <v>0</v>
      </c>
      <c r="L543" s="15">
        <v>0</v>
      </c>
      <c r="M543" s="16">
        <f t="shared" ref="M543:M546" si="886">N543+O543</f>
        <v>0</v>
      </c>
      <c r="N543" s="15">
        <v>0</v>
      </c>
      <c r="O543" s="15">
        <v>0</v>
      </c>
      <c r="P543" s="62">
        <v>524</v>
      </c>
    </row>
    <row r="544" spans="1:16" ht="12.6" customHeight="1" x14ac:dyDescent="0.2">
      <c r="A544" s="60">
        <v>525</v>
      </c>
      <c r="B544" s="94" t="s">
        <v>314</v>
      </c>
      <c r="C544" s="16">
        <f t="shared" si="884"/>
        <v>0</v>
      </c>
      <c r="D544" s="16">
        <v>0</v>
      </c>
      <c r="E544" s="16">
        <v>0</v>
      </c>
      <c r="F544" s="16">
        <v>0</v>
      </c>
      <c r="G544" s="16">
        <v>0</v>
      </c>
      <c r="H544" s="16">
        <f t="shared" si="885"/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f t="shared" si="886"/>
        <v>0</v>
      </c>
      <c r="N544" s="16">
        <v>0</v>
      </c>
      <c r="O544" s="16">
        <v>0</v>
      </c>
      <c r="P544" s="62">
        <v>525</v>
      </c>
    </row>
    <row r="545" spans="1:16" ht="12.6" customHeight="1" x14ac:dyDescent="0.2">
      <c r="A545" s="60">
        <v>526</v>
      </c>
      <c r="B545" s="94" t="s">
        <v>185</v>
      </c>
      <c r="C545" s="16">
        <f t="shared" si="884"/>
        <v>-272.5</v>
      </c>
      <c r="D545" s="17">
        <v>-67.599999999999994</v>
      </c>
      <c r="E545" s="17">
        <v>-59.1</v>
      </c>
      <c r="F545" s="17">
        <v>-69.099999999999994</v>
      </c>
      <c r="G545" s="17">
        <v>-76.7</v>
      </c>
      <c r="H545" s="16">
        <f t="shared" si="885"/>
        <v>-296.32801000000001</v>
      </c>
      <c r="I545" s="17">
        <v>-83.739205999999996</v>
      </c>
      <c r="J545" s="17">
        <v>-71.485862999999995</v>
      </c>
      <c r="K545" s="17">
        <v>-64.876847999999995</v>
      </c>
      <c r="L545" s="17">
        <v>-76.226093000000006</v>
      </c>
      <c r="M545" s="16">
        <f t="shared" si="886"/>
        <v>-31.352748780000002</v>
      </c>
      <c r="N545" s="17">
        <v>-52.996808000000001</v>
      </c>
      <c r="O545" s="17">
        <v>21.644059219999999</v>
      </c>
      <c r="P545" s="62">
        <v>526</v>
      </c>
    </row>
    <row r="546" spans="1:16" ht="12.6" customHeight="1" x14ac:dyDescent="0.2">
      <c r="A546" s="60">
        <v>527</v>
      </c>
      <c r="B546" s="94" t="s">
        <v>315</v>
      </c>
      <c r="C546" s="16">
        <f t="shared" si="884"/>
        <v>-57.2</v>
      </c>
      <c r="D546" s="16">
        <v>-14.3</v>
      </c>
      <c r="E546" s="16">
        <v>-14.3</v>
      </c>
      <c r="F546" s="16">
        <v>-14.3</v>
      </c>
      <c r="G546" s="16">
        <v>-14.3</v>
      </c>
      <c r="H546" s="16">
        <f t="shared" si="885"/>
        <v>-57.2</v>
      </c>
      <c r="I546" s="16">
        <v>-14.3</v>
      </c>
      <c r="J546" s="16">
        <v>-14.3</v>
      </c>
      <c r="K546" s="16">
        <v>-14.3</v>
      </c>
      <c r="L546" s="16">
        <v>-14.3</v>
      </c>
      <c r="M546" s="16">
        <f t="shared" si="886"/>
        <v>-28.6</v>
      </c>
      <c r="N546" s="16">
        <v>-14.3</v>
      </c>
      <c r="O546" s="16">
        <v>-14.3</v>
      </c>
      <c r="P546" s="62">
        <v>527</v>
      </c>
    </row>
    <row r="547" spans="1:16" ht="12.75" customHeight="1" x14ac:dyDescent="0.2">
      <c r="A547" s="60">
        <v>528</v>
      </c>
      <c r="B547" s="87" t="s">
        <v>316</v>
      </c>
      <c r="C547" s="16">
        <f>+C548+C549+C550+C555</f>
        <v>361.18460000000005</v>
      </c>
      <c r="D547" s="16">
        <f t="shared" ref="D547:G547" si="887">+D548+D549+D550+D555</f>
        <v>1001.171</v>
      </c>
      <c r="E547" s="16">
        <f t="shared" si="887"/>
        <v>-448.7029</v>
      </c>
      <c r="F547" s="16">
        <f t="shared" si="887"/>
        <v>-153.60829999999999</v>
      </c>
      <c r="G547" s="16">
        <f t="shared" si="887"/>
        <v>-37.675200000000018</v>
      </c>
      <c r="H547" s="16">
        <f>+H548+H549+H550+H555</f>
        <v>2051.4691630000002</v>
      </c>
      <c r="I547" s="16">
        <f t="shared" ref="I547:L547" si="888">+I548+I549+I550+I555</f>
        <v>765.68911200000002</v>
      </c>
      <c r="J547" s="16">
        <f t="shared" si="888"/>
        <v>-16.227460000000001</v>
      </c>
      <c r="K547" s="16">
        <f t="shared" si="888"/>
        <v>847.87552299999993</v>
      </c>
      <c r="L547" s="16">
        <f t="shared" si="888"/>
        <v>454.13198800000004</v>
      </c>
      <c r="M547" s="16">
        <f>+M548+M549+M550+M555</f>
        <v>1240.47395613</v>
      </c>
      <c r="N547" s="16">
        <f t="shared" ref="N547:O547" si="889">+N548+N549+N550+N555</f>
        <v>622.94159653999998</v>
      </c>
      <c r="O547" s="16">
        <f t="shared" si="889"/>
        <v>617.53235959000006</v>
      </c>
      <c r="P547" s="62">
        <v>528</v>
      </c>
    </row>
    <row r="548" spans="1:16" ht="12.75" customHeight="1" x14ac:dyDescent="0.2">
      <c r="A548" s="60">
        <v>529</v>
      </c>
      <c r="B548" s="89" t="s">
        <v>317</v>
      </c>
      <c r="C548" s="16">
        <f t="shared" ref="C548:C549" si="890">D548+E548+F548+G548</f>
        <v>0</v>
      </c>
      <c r="D548" s="16">
        <v>0</v>
      </c>
      <c r="E548" s="16">
        <v>0</v>
      </c>
      <c r="F548" s="16">
        <v>0</v>
      </c>
      <c r="G548" s="16">
        <v>0</v>
      </c>
      <c r="H548" s="16">
        <f t="shared" ref="H548:H549" si="891">I548+J548+K548+L548</f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f t="shared" ref="M548:M549" si="892">N548+O548</f>
        <v>0</v>
      </c>
      <c r="N548" s="16">
        <v>0</v>
      </c>
      <c r="O548" s="16">
        <v>0</v>
      </c>
      <c r="P548" s="62">
        <v>529</v>
      </c>
    </row>
    <row r="549" spans="1:16" ht="12.75" customHeight="1" x14ac:dyDescent="0.2">
      <c r="A549" s="60">
        <v>530</v>
      </c>
      <c r="B549" s="89" t="s">
        <v>318</v>
      </c>
      <c r="C549" s="16">
        <f t="shared" si="890"/>
        <v>0</v>
      </c>
      <c r="D549" s="16">
        <v>0</v>
      </c>
      <c r="E549" s="16">
        <v>0</v>
      </c>
      <c r="F549" s="16">
        <v>0</v>
      </c>
      <c r="G549" s="16">
        <v>0</v>
      </c>
      <c r="H549" s="16">
        <f t="shared" si="891"/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f t="shared" si="892"/>
        <v>0</v>
      </c>
      <c r="N549" s="16">
        <v>0</v>
      </c>
      <c r="O549" s="16">
        <v>0</v>
      </c>
      <c r="P549" s="62">
        <v>530</v>
      </c>
    </row>
    <row r="550" spans="1:16" ht="12.75" customHeight="1" x14ac:dyDescent="0.2">
      <c r="A550" s="60">
        <v>531</v>
      </c>
      <c r="B550" s="89" t="s">
        <v>319</v>
      </c>
      <c r="C550" s="16">
        <f>C551+C552</f>
        <v>361.18460000000005</v>
      </c>
      <c r="D550" s="12">
        <f t="shared" ref="D550:G550" si="893">D551+D552</f>
        <v>1001.171</v>
      </c>
      <c r="E550" s="12">
        <f t="shared" si="893"/>
        <v>-448.7029</v>
      </c>
      <c r="F550" s="12">
        <f t="shared" si="893"/>
        <v>-153.60829999999999</v>
      </c>
      <c r="G550" s="12">
        <f t="shared" si="893"/>
        <v>-37.675200000000018</v>
      </c>
      <c r="H550" s="16">
        <f>H551+H552</f>
        <v>2051.4691630000002</v>
      </c>
      <c r="I550" s="13">
        <f t="shared" ref="I550:L550" si="894">I551+I552</f>
        <v>765.68911200000002</v>
      </c>
      <c r="J550" s="13">
        <f t="shared" si="894"/>
        <v>-16.227460000000001</v>
      </c>
      <c r="K550" s="13">
        <f t="shared" si="894"/>
        <v>847.87552299999993</v>
      </c>
      <c r="L550" s="13">
        <f t="shared" si="894"/>
        <v>454.13198800000004</v>
      </c>
      <c r="M550" s="16">
        <f>M551+M552</f>
        <v>1240.47395613</v>
      </c>
      <c r="N550" s="13">
        <f t="shared" ref="N550:O550" si="895">N551+N552</f>
        <v>622.94159653999998</v>
      </c>
      <c r="O550" s="13">
        <f t="shared" si="895"/>
        <v>617.53235959000006</v>
      </c>
      <c r="P550" s="62">
        <v>531</v>
      </c>
    </row>
    <row r="551" spans="1:16" ht="12.6" customHeight="1" x14ac:dyDescent="0.2">
      <c r="A551" s="60">
        <v>532</v>
      </c>
      <c r="B551" s="90" t="s">
        <v>282</v>
      </c>
      <c r="C551" s="16">
        <f t="shared" ref="C551" si="896">D551+E551+F551+G551</f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ref="H551" si="897">I551+J551+K551+L551</f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f>N551+O551</f>
        <v>0</v>
      </c>
      <c r="N551" s="16">
        <v>0</v>
      </c>
      <c r="O551" s="16">
        <v>0</v>
      </c>
      <c r="P551" s="62">
        <v>532</v>
      </c>
    </row>
    <row r="552" spans="1:16" ht="12.6" customHeight="1" x14ac:dyDescent="0.2">
      <c r="A552" s="60">
        <v>533</v>
      </c>
      <c r="B552" s="90" t="s">
        <v>312</v>
      </c>
      <c r="C552" s="16">
        <f>C553+C554</f>
        <v>361.18460000000005</v>
      </c>
      <c r="D552" s="12">
        <f t="shared" ref="D552:G552" si="898">D553+D554</f>
        <v>1001.171</v>
      </c>
      <c r="E552" s="12">
        <f t="shared" si="898"/>
        <v>-448.7029</v>
      </c>
      <c r="F552" s="12">
        <f t="shared" si="898"/>
        <v>-153.60829999999999</v>
      </c>
      <c r="G552" s="12">
        <f t="shared" si="898"/>
        <v>-37.675200000000018</v>
      </c>
      <c r="H552" s="16">
        <f>H553+H554</f>
        <v>2051.4691630000002</v>
      </c>
      <c r="I552" s="13">
        <f t="shared" ref="I552:L552" si="899">I553+I554</f>
        <v>765.68911200000002</v>
      </c>
      <c r="J552" s="13">
        <f t="shared" si="899"/>
        <v>-16.227460000000001</v>
      </c>
      <c r="K552" s="13">
        <f t="shared" si="899"/>
        <v>847.87552299999993</v>
      </c>
      <c r="L552" s="13">
        <f t="shared" si="899"/>
        <v>454.13198800000004</v>
      </c>
      <c r="M552" s="16">
        <f>M553+M554</f>
        <v>1240.47395613</v>
      </c>
      <c r="N552" s="13">
        <f t="shared" ref="N552:O552" si="900">N553+N554</f>
        <v>622.94159653999998</v>
      </c>
      <c r="O552" s="13">
        <f t="shared" si="900"/>
        <v>617.53235959000006</v>
      </c>
      <c r="P552" s="62">
        <v>533</v>
      </c>
    </row>
    <row r="553" spans="1:16" ht="12.6" customHeight="1" x14ac:dyDescent="0.2">
      <c r="A553" s="60">
        <v>534</v>
      </c>
      <c r="B553" s="94" t="s">
        <v>183</v>
      </c>
      <c r="C553" s="16">
        <f t="shared" ref="C553:C555" si="901">D553+E553+F553+G553</f>
        <v>-335.98180000000002</v>
      </c>
      <c r="D553" s="16">
        <v>579.73570000000007</v>
      </c>
      <c r="E553" s="16">
        <v>-200.40349999999998</v>
      </c>
      <c r="F553" s="16">
        <v>-135.9777</v>
      </c>
      <c r="G553" s="16">
        <v>-579.33630000000005</v>
      </c>
      <c r="H553" s="16">
        <f t="shared" ref="H553:H555" si="902">I553+J553+K553+L553</f>
        <v>369.47911100000005</v>
      </c>
      <c r="I553" s="16">
        <v>463.723975</v>
      </c>
      <c r="J553" s="16">
        <v>13.415903</v>
      </c>
      <c r="K553" s="16">
        <v>318.83764299999996</v>
      </c>
      <c r="L553" s="16">
        <v>-426.49840999999998</v>
      </c>
      <c r="M553" s="16">
        <f t="shared" ref="M553:M555" si="903">N553+O553</f>
        <v>1233.03053737</v>
      </c>
      <c r="N553" s="16">
        <v>540.25590454999997</v>
      </c>
      <c r="O553" s="16">
        <v>692.77463282000008</v>
      </c>
      <c r="P553" s="62">
        <v>534</v>
      </c>
    </row>
    <row r="554" spans="1:16" ht="12.6" customHeight="1" x14ac:dyDescent="0.2">
      <c r="A554" s="60">
        <v>535</v>
      </c>
      <c r="B554" s="94" t="s">
        <v>184</v>
      </c>
      <c r="C554" s="16">
        <f t="shared" si="901"/>
        <v>697.16640000000007</v>
      </c>
      <c r="D554" s="15">
        <v>421.43529999999998</v>
      </c>
      <c r="E554" s="15">
        <v>-248.29940000000002</v>
      </c>
      <c r="F554" s="15">
        <v>-17.630600000000001</v>
      </c>
      <c r="G554" s="15">
        <v>541.66110000000003</v>
      </c>
      <c r="H554" s="16">
        <f t="shared" si="902"/>
        <v>1681.9900520000001</v>
      </c>
      <c r="I554" s="13">
        <v>301.96513700000003</v>
      </c>
      <c r="J554" s="13">
        <v>-29.643363000000001</v>
      </c>
      <c r="K554" s="13">
        <v>529.03787999999997</v>
      </c>
      <c r="L554" s="13">
        <v>880.63039800000001</v>
      </c>
      <c r="M554" s="16">
        <f t="shared" si="903"/>
        <v>7.4434187600000143</v>
      </c>
      <c r="N554" s="13">
        <v>82.685691990000009</v>
      </c>
      <c r="O554" s="13">
        <v>-75.242273229999995</v>
      </c>
      <c r="P554" s="62">
        <v>535</v>
      </c>
    </row>
    <row r="555" spans="1:16" ht="12.75" customHeight="1" x14ac:dyDescent="0.2">
      <c r="A555" s="60">
        <v>536</v>
      </c>
      <c r="B555" s="89" t="s">
        <v>320</v>
      </c>
      <c r="C555" s="16">
        <f t="shared" si="901"/>
        <v>0</v>
      </c>
      <c r="D555" s="16">
        <v>0</v>
      </c>
      <c r="E555" s="16">
        <v>0</v>
      </c>
      <c r="F555" s="16">
        <v>0</v>
      </c>
      <c r="G555" s="16">
        <v>0</v>
      </c>
      <c r="H555" s="16">
        <f t="shared" si="902"/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f t="shared" si="903"/>
        <v>0</v>
      </c>
      <c r="N555" s="16">
        <v>0</v>
      </c>
      <c r="O555" s="16">
        <v>0</v>
      </c>
      <c r="P555" s="62">
        <v>536</v>
      </c>
    </row>
    <row r="556" spans="1:16" ht="12.75" customHeight="1" x14ac:dyDescent="0.2">
      <c r="A556" s="60">
        <v>537</v>
      </c>
      <c r="B556" s="87" t="s">
        <v>321</v>
      </c>
      <c r="C556" s="16">
        <f>C557+C558+C559+C566</f>
        <v>-582.8225321299999</v>
      </c>
      <c r="D556" s="16">
        <f t="shared" ref="D556:G556" si="904">D557+D558+D559+D566</f>
        <v>-423.45852718000003</v>
      </c>
      <c r="E556" s="16">
        <f t="shared" si="904"/>
        <v>784.96965682999996</v>
      </c>
      <c r="F556" s="16">
        <f t="shared" si="904"/>
        <v>-55.910498269999991</v>
      </c>
      <c r="G556" s="16">
        <f t="shared" si="904"/>
        <v>-888.42316350999977</v>
      </c>
      <c r="H556" s="16">
        <f>H557+H558+H559+H566</f>
        <v>-1559.01158115</v>
      </c>
      <c r="I556" s="16">
        <f t="shared" ref="I556:L556" si="905">I557+I558+I559+I566</f>
        <v>523.2106298499998</v>
      </c>
      <c r="J556" s="16">
        <f t="shared" si="905"/>
        <v>-322.69471199999998</v>
      </c>
      <c r="K556" s="16">
        <f t="shared" si="905"/>
        <v>-357.8482679999999</v>
      </c>
      <c r="L556" s="16">
        <f t="shared" si="905"/>
        <v>-1401.6792309999996</v>
      </c>
      <c r="M556" s="16">
        <f>M557+M558+M559+M566</f>
        <v>-3157.1005326300015</v>
      </c>
      <c r="N556" s="16">
        <f t="shared" ref="N556:O556" si="906">N557+N558+N559+N566</f>
        <v>-1463.7446425500013</v>
      </c>
      <c r="O556" s="16">
        <f t="shared" si="906"/>
        <v>-1693.3558900800001</v>
      </c>
      <c r="P556" s="62">
        <v>537</v>
      </c>
    </row>
    <row r="557" spans="1:16" ht="12.75" customHeight="1" x14ac:dyDescent="0.2">
      <c r="A557" s="60">
        <v>538</v>
      </c>
      <c r="B557" s="89" t="s">
        <v>322</v>
      </c>
      <c r="C557" s="16">
        <f t="shared" ref="C557:C559" si="907">D557+E557+F557+G557</f>
        <v>0</v>
      </c>
      <c r="D557" s="16">
        <v>0</v>
      </c>
      <c r="E557" s="16">
        <v>0</v>
      </c>
      <c r="F557" s="16">
        <v>0</v>
      </c>
      <c r="G557" s="16">
        <v>0</v>
      </c>
      <c r="H557" s="16">
        <f t="shared" ref="H557:H559" si="908">I557+J557+K557+L557</f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f t="shared" ref="M557:M559" si="909">N557+O557</f>
        <v>0</v>
      </c>
      <c r="N557" s="16">
        <v>0</v>
      </c>
      <c r="O557" s="16">
        <v>0</v>
      </c>
      <c r="P557" s="62">
        <v>538</v>
      </c>
    </row>
    <row r="558" spans="1:16" ht="12.75" customHeight="1" x14ac:dyDescent="0.2">
      <c r="A558" s="60">
        <v>539</v>
      </c>
      <c r="B558" s="89" t="s">
        <v>323</v>
      </c>
      <c r="C558" s="16">
        <f t="shared" si="907"/>
        <v>-37.292232130000002</v>
      </c>
      <c r="D558" s="16">
        <v>-18.475327180000001</v>
      </c>
      <c r="E558" s="16">
        <v>6.5184568299999999</v>
      </c>
      <c r="F558" s="16">
        <v>-14.48439827</v>
      </c>
      <c r="G558" s="16">
        <v>-10.85096351</v>
      </c>
      <c r="H558" s="16">
        <f t="shared" si="908"/>
        <v>-3.9012961500000003</v>
      </c>
      <c r="I558" s="13">
        <v>-1.0094881499999999</v>
      </c>
      <c r="J558" s="13">
        <v>8.4867439999999998</v>
      </c>
      <c r="K558" s="13">
        <v>-62.487532999999999</v>
      </c>
      <c r="L558" s="13">
        <v>51.108981</v>
      </c>
      <c r="M558" s="16">
        <f t="shared" si="909"/>
        <v>-16.225470000000001</v>
      </c>
      <c r="N558" s="13">
        <v>-15.643986</v>
      </c>
      <c r="O558" s="13">
        <v>-0.581484</v>
      </c>
      <c r="P558" s="62">
        <v>539</v>
      </c>
    </row>
    <row r="559" spans="1:16" ht="12.75" customHeight="1" x14ac:dyDescent="0.2">
      <c r="A559" s="60">
        <v>540</v>
      </c>
      <c r="B559" s="89" t="s">
        <v>324</v>
      </c>
      <c r="C559" s="16">
        <f t="shared" si="907"/>
        <v>-707.61119999999983</v>
      </c>
      <c r="D559" s="16">
        <v>-329.68200000000002</v>
      </c>
      <c r="E559" s="16">
        <v>783.63149999999996</v>
      </c>
      <c r="F559" s="16">
        <v>134.29230000000001</v>
      </c>
      <c r="G559" s="16">
        <v>-1295.8529999999998</v>
      </c>
      <c r="H559" s="16">
        <f t="shared" si="908"/>
        <v>-1318.6350210000001</v>
      </c>
      <c r="I559" s="16">
        <v>687.4927889999999</v>
      </c>
      <c r="J559" s="16">
        <v>-99.379531999999998</v>
      </c>
      <c r="K559" s="16">
        <v>-592.98313299999995</v>
      </c>
      <c r="L559" s="16">
        <v>-1313.7651449999998</v>
      </c>
      <c r="M559" s="16">
        <f t="shared" si="909"/>
        <v>-2448.8080371600017</v>
      </c>
      <c r="N559" s="16">
        <v>-1300.4209560800014</v>
      </c>
      <c r="O559" s="16">
        <v>-1148.3870810800001</v>
      </c>
      <c r="P559" s="62">
        <v>540</v>
      </c>
    </row>
    <row r="560" spans="1:16" ht="12.6" customHeight="1" x14ac:dyDescent="0.2">
      <c r="A560" s="60">
        <v>541</v>
      </c>
      <c r="B560" s="90" t="s">
        <v>183</v>
      </c>
      <c r="C560" s="16">
        <f>C561+C562</f>
        <v>-932.03030000000001</v>
      </c>
      <c r="D560" s="12">
        <f t="shared" ref="D560:G560" si="910">D561+D562</f>
        <v>-436.35500000000002</v>
      </c>
      <c r="E560" s="12">
        <f t="shared" si="910"/>
        <v>560.54469999999992</v>
      </c>
      <c r="F560" s="12">
        <f t="shared" si="910"/>
        <v>267.1764</v>
      </c>
      <c r="G560" s="12">
        <f t="shared" si="910"/>
        <v>-1323.3963999999999</v>
      </c>
      <c r="H560" s="16">
        <f>H561+H562</f>
        <v>-191.38603600000008</v>
      </c>
      <c r="I560" s="13">
        <f t="shared" ref="I560:L560" si="911">I561+I562</f>
        <v>1143.197019</v>
      </c>
      <c r="J560" s="13">
        <f t="shared" si="911"/>
        <v>-167.804509</v>
      </c>
      <c r="K560" s="13">
        <f t="shared" si="911"/>
        <v>-473.65584799999999</v>
      </c>
      <c r="L560" s="13">
        <f t="shared" si="911"/>
        <v>-693.12269800000001</v>
      </c>
      <c r="M560" s="16">
        <f>M561+M562</f>
        <v>-2354.2112817400016</v>
      </c>
      <c r="N560" s="13">
        <f t="shared" ref="N560:O560" si="912">N561+N562</f>
        <v>-1356.2694120700014</v>
      </c>
      <c r="O560" s="13">
        <f t="shared" si="912"/>
        <v>-997.94186967000007</v>
      </c>
      <c r="P560" s="62">
        <v>541</v>
      </c>
    </row>
    <row r="561" spans="1:16" ht="12.6" customHeight="1" x14ac:dyDescent="0.2">
      <c r="A561" s="60">
        <v>542</v>
      </c>
      <c r="B561" s="94" t="s">
        <v>282</v>
      </c>
      <c r="C561" s="16">
        <f t="shared" ref="C561:C562" si="913">D561+E561+F561+G561</f>
        <v>-339.67079999999999</v>
      </c>
      <c r="D561" s="15">
        <v>-279.39999999999998</v>
      </c>
      <c r="E561" s="15">
        <v>-47.167400000000001</v>
      </c>
      <c r="F561" s="15">
        <v>25</v>
      </c>
      <c r="G561" s="15">
        <v>-38.103400000000001</v>
      </c>
      <c r="H561" s="16">
        <f t="shared" ref="H561:H562" si="914">I561+J561+K561+L561</f>
        <v>-217.48519400000001</v>
      </c>
      <c r="I561" s="15">
        <v>4</v>
      </c>
      <c r="J561" s="15">
        <v>18.824805999999999</v>
      </c>
      <c r="K561" s="15">
        <v>-0.31</v>
      </c>
      <c r="L561" s="15">
        <v>-240</v>
      </c>
      <c r="M561" s="16">
        <f t="shared" ref="M561:M562" si="915">N561+O561</f>
        <v>45.260732769999997</v>
      </c>
      <c r="N561" s="15">
        <v>3.3781378800000001</v>
      </c>
      <c r="O561" s="15">
        <v>41.88259489</v>
      </c>
      <c r="P561" s="62">
        <v>542</v>
      </c>
    </row>
    <row r="562" spans="1:16" ht="12.6" customHeight="1" x14ac:dyDescent="0.2">
      <c r="A562" s="60">
        <v>543</v>
      </c>
      <c r="B562" s="94" t="s">
        <v>312</v>
      </c>
      <c r="C562" s="16">
        <f t="shared" si="913"/>
        <v>-592.35950000000003</v>
      </c>
      <c r="D562" s="15">
        <v>-156.95500000000001</v>
      </c>
      <c r="E562" s="15">
        <v>607.71209999999996</v>
      </c>
      <c r="F562" s="15">
        <v>242.1764</v>
      </c>
      <c r="G562" s="15">
        <v>-1285.2929999999999</v>
      </c>
      <c r="H562" s="16">
        <f t="shared" si="914"/>
        <v>26.099157999999932</v>
      </c>
      <c r="I562" s="15">
        <v>1139.197019</v>
      </c>
      <c r="J562" s="15">
        <v>-186.62931499999999</v>
      </c>
      <c r="K562" s="15">
        <v>-473.34584799999999</v>
      </c>
      <c r="L562" s="15">
        <v>-453.12269800000001</v>
      </c>
      <c r="M562" s="16">
        <f t="shared" si="915"/>
        <v>-2399.4720145100014</v>
      </c>
      <c r="N562" s="15">
        <v>-1359.6475499500013</v>
      </c>
      <c r="O562" s="15">
        <v>-1039.82446456</v>
      </c>
      <c r="P562" s="62">
        <v>543</v>
      </c>
    </row>
    <row r="563" spans="1:16" ht="12.6" customHeight="1" x14ac:dyDescent="0.2">
      <c r="A563" s="60">
        <v>544</v>
      </c>
      <c r="B563" s="90" t="s">
        <v>184</v>
      </c>
      <c r="C563" s="16">
        <f>C564+C565</f>
        <v>224.41909999999999</v>
      </c>
      <c r="D563" s="12">
        <f t="shared" ref="D563:G563" si="916">D564+D565</f>
        <v>106.673</v>
      </c>
      <c r="E563" s="12">
        <f t="shared" si="916"/>
        <v>223.08679999999998</v>
      </c>
      <c r="F563" s="12">
        <f t="shared" si="916"/>
        <v>-132.88409999999999</v>
      </c>
      <c r="G563" s="12">
        <f t="shared" si="916"/>
        <v>27.543399999999998</v>
      </c>
      <c r="H563" s="16">
        <f>H564+H565</f>
        <v>-1127.2489849999999</v>
      </c>
      <c r="I563" s="13">
        <f t="shared" ref="I563:L563" si="917">I564+I565</f>
        <v>-455.70423</v>
      </c>
      <c r="J563" s="13">
        <f t="shared" si="917"/>
        <v>68.424976999999998</v>
      </c>
      <c r="K563" s="13">
        <f t="shared" si="917"/>
        <v>-119.327285</v>
      </c>
      <c r="L563" s="13">
        <f t="shared" si="917"/>
        <v>-620.64244699999995</v>
      </c>
      <c r="M563" s="16">
        <f>M564+M565</f>
        <v>-94.596755420000008</v>
      </c>
      <c r="N563" s="13">
        <f t="shared" ref="N563:O563" si="918">N564+N565</f>
        <v>55.848455989999998</v>
      </c>
      <c r="O563" s="13">
        <f t="shared" si="918"/>
        <v>-150.44521141000001</v>
      </c>
      <c r="P563" s="62">
        <v>544</v>
      </c>
    </row>
    <row r="564" spans="1:16" ht="12.6" customHeight="1" x14ac:dyDescent="0.2">
      <c r="A564" s="60">
        <v>545</v>
      </c>
      <c r="B564" s="94" t="s">
        <v>282</v>
      </c>
      <c r="C564" s="16">
        <f t="shared" ref="C564:C566" si="919">D564+E564+F564+G564</f>
        <v>24.496299999999998</v>
      </c>
      <c r="D564" s="12">
        <v>-12.276400000000001</v>
      </c>
      <c r="E564" s="12">
        <v>8.8173999999999992</v>
      </c>
      <c r="F564" s="12">
        <v>2.5268000000000002</v>
      </c>
      <c r="G564" s="12">
        <v>25.4285</v>
      </c>
      <c r="H564" s="16">
        <f t="shared" ref="H564:H566" si="920">I564+J564+K564+L564</f>
        <v>27.873110000000004</v>
      </c>
      <c r="I564" s="13">
        <v>3.5731250000000001</v>
      </c>
      <c r="J564" s="13">
        <v>20.199985000000002</v>
      </c>
      <c r="K564" s="13">
        <v>3.5</v>
      </c>
      <c r="L564" s="13">
        <v>0.6</v>
      </c>
      <c r="M564" s="16">
        <f t="shared" ref="M564:M566" si="921">N564+O564</f>
        <v>1.8000000000000003</v>
      </c>
      <c r="N564" s="13">
        <v>-2.0365310499999998</v>
      </c>
      <c r="O564" s="13">
        <v>3.8365310500000001</v>
      </c>
      <c r="P564" s="62">
        <v>545</v>
      </c>
    </row>
    <row r="565" spans="1:16" ht="12.6" customHeight="1" x14ac:dyDescent="0.2">
      <c r="A565" s="60">
        <v>546</v>
      </c>
      <c r="B565" s="94" t="s">
        <v>312</v>
      </c>
      <c r="C565" s="16">
        <f t="shared" si="919"/>
        <v>199.9228</v>
      </c>
      <c r="D565" s="16">
        <v>118.9494</v>
      </c>
      <c r="E565" s="16">
        <v>214.26939999999999</v>
      </c>
      <c r="F565" s="16">
        <v>-135.4109</v>
      </c>
      <c r="G565" s="16">
        <v>2.1149</v>
      </c>
      <c r="H565" s="16">
        <f t="shared" si="920"/>
        <v>-1155.1220949999999</v>
      </c>
      <c r="I565" s="13">
        <v>-459.277355</v>
      </c>
      <c r="J565" s="13">
        <v>48.224992</v>
      </c>
      <c r="K565" s="13">
        <v>-122.827285</v>
      </c>
      <c r="L565" s="13">
        <v>-621.24244699999997</v>
      </c>
      <c r="M565" s="16">
        <f t="shared" si="921"/>
        <v>-96.396755420000005</v>
      </c>
      <c r="N565" s="13">
        <v>57.884987039999999</v>
      </c>
      <c r="O565" s="13">
        <v>-154.28174246</v>
      </c>
      <c r="P565" s="62">
        <v>546</v>
      </c>
    </row>
    <row r="566" spans="1:16" ht="12.75" customHeight="1" x14ac:dyDescent="0.2">
      <c r="A566" s="60">
        <v>547</v>
      </c>
      <c r="B566" s="89" t="s">
        <v>325</v>
      </c>
      <c r="C566" s="16">
        <f t="shared" si="919"/>
        <v>162.08089999999999</v>
      </c>
      <c r="D566" s="12">
        <v>-75.301200000000009</v>
      </c>
      <c r="E566" s="12">
        <v>-5.1802999999999981</v>
      </c>
      <c r="F566" s="12">
        <v>-175.7184</v>
      </c>
      <c r="G566" s="12">
        <v>418.2808</v>
      </c>
      <c r="H566" s="16">
        <f t="shared" si="920"/>
        <v>-236.47526399999987</v>
      </c>
      <c r="I566" s="13">
        <v>-163.272671</v>
      </c>
      <c r="J566" s="13">
        <v>-231.80192399999996</v>
      </c>
      <c r="K566" s="13">
        <v>297.62239800000003</v>
      </c>
      <c r="L566" s="13">
        <v>-139.02306699999997</v>
      </c>
      <c r="M566" s="16">
        <f t="shared" si="921"/>
        <v>-692.06702546999986</v>
      </c>
      <c r="N566" s="13">
        <v>-147.67970046999997</v>
      </c>
      <c r="O566" s="13">
        <v>-544.38732499999992</v>
      </c>
      <c r="P566" s="62">
        <v>547</v>
      </c>
    </row>
    <row r="567" spans="1:16" ht="12.6" customHeight="1" x14ac:dyDescent="0.2">
      <c r="A567" s="60"/>
      <c r="B567" s="84" t="s">
        <v>380</v>
      </c>
      <c r="C567" s="16"/>
      <c r="D567" s="12"/>
      <c r="E567" s="12"/>
      <c r="F567" s="12"/>
      <c r="G567" s="12"/>
      <c r="H567" s="16"/>
      <c r="I567" s="13"/>
      <c r="J567" s="13"/>
      <c r="K567" s="13"/>
      <c r="L567" s="13"/>
      <c r="M567" s="16"/>
      <c r="N567" s="13"/>
      <c r="O567" s="13"/>
      <c r="P567" s="62"/>
    </row>
    <row r="568" spans="1:16" ht="12.6" customHeight="1" x14ac:dyDescent="0.2">
      <c r="A568" s="60">
        <v>548</v>
      </c>
      <c r="B568" s="87" t="s">
        <v>326</v>
      </c>
      <c r="C568" s="16">
        <f>C569+C572+C575+C580</f>
        <v>-267.61533803999998</v>
      </c>
      <c r="D568" s="16">
        <f t="shared" ref="D568:G568" si="922">D569+D572+D575+D580</f>
        <v>-137.92916854999999</v>
      </c>
      <c r="E568" s="16">
        <f t="shared" si="922"/>
        <v>-29.87471918</v>
      </c>
      <c r="F568" s="16">
        <f t="shared" si="922"/>
        <v>34.814045009999994</v>
      </c>
      <c r="G568" s="16">
        <f t="shared" si="922"/>
        <v>-134.62549532</v>
      </c>
      <c r="H568" s="16">
        <f>H569+H572+H575+H580</f>
        <v>-185.52074838000001</v>
      </c>
      <c r="I568" s="16">
        <f t="shared" ref="I568:L568" si="923">I569+I572+I575+I580</f>
        <v>-89.539213880000005</v>
      </c>
      <c r="J568" s="16">
        <f t="shared" si="923"/>
        <v>-35.863193729999999</v>
      </c>
      <c r="K568" s="16">
        <f t="shared" si="923"/>
        <v>-58.0868295</v>
      </c>
      <c r="L568" s="16">
        <f t="shared" si="923"/>
        <v>-2.0315112700000064</v>
      </c>
      <c r="M568" s="16">
        <f>M569+M572+M575+M580</f>
        <v>78.26254895999999</v>
      </c>
      <c r="N568" s="16">
        <f t="shared" ref="N568:O568" si="924">N569+N572+N575+N580</f>
        <v>-55.423609979999995</v>
      </c>
      <c r="O568" s="16">
        <f t="shared" si="924"/>
        <v>133.68615893999998</v>
      </c>
      <c r="P568" s="62">
        <v>548</v>
      </c>
    </row>
    <row r="569" spans="1:16" ht="12.6" customHeight="1" x14ac:dyDescent="0.2">
      <c r="A569" s="60">
        <v>549</v>
      </c>
      <c r="B569" s="89" t="s">
        <v>327</v>
      </c>
      <c r="C569" s="16">
        <f>C570+C571</f>
        <v>0</v>
      </c>
      <c r="D569" s="12">
        <f t="shared" ref="D569:G569" si="925">D570+D571</f>
        <v>0</v>
      </c>
      <c r="E569" s="12">
        <f t="shared" si="925"/>
        <v>0</v>
      </c>
      <c r="F569" s="12">
        <f t="shared" si="925"/>
        <v>0</v>
      </c>
      <c r="G569" s="12">
        <f t="shared" si="925"/>
        <v>0</v>
      </c>
      <c r="H569" s="16">
        <f>H570+H571</f>
        <v>0</v>
      </c>
      <c r="I569" s="13">
        <f t="shared" ref="I569:L569" si="926">I570+I571</f>
        <v>0</v>
      </c>
      <c r="J569" s="13">
        <f t="shared" si="926"/>
        <v>0</v>
      </c>
      <c r="K569" s="13">
        <f t="shared" si="926"/>
        <v>0</v>
      </c>
      <c r="L569" s="13">
        <f t="shared" si="926"/>
        <v>0</v>
      </c>
      <c r="M569" s="16">
        <f>M570+M571</f>
        <v>0</v>
      </c>
      <c r="N569" s="13">
        <f t="shared" ref="N569:O569" si="927">N570+N571</f>
        <v>0</v>
      </c>
      <c r="O569" s="13">
        <f t="shared" si="927"/>
        <v>0</v>
      </c>
      <c r="P569" s="62">
        <v>549</v>
      </c>
    </row>
    <row r="570" spans="1:16" ht="12.6" customHeight="1" x14ac:dyDescent="0.2">
      <c r="A570" s="60">
        <v>550</v>
      </c>
      <c r="B570" s="90" t="s">
        <v>282</v>
      </c>
      <c r="C570" s="16">
        <f t="shared" ref="C570:C571" si="928">D570+E570+F570+G570</f>
        <v>0</v>
      </c>
      <c r="D570" s="16">
        <v>0</v>
      </c>
      <c r="E570" s="16">
        <v>0</v>
      </c>
      <c r="F570" s="16">
        <v>0</v>
      </c>
      <c r="G570" s="16">
        <v>0</v>
      </c>
      <c r="H570" s="16">
        <f t="shared" ref="H570:H571" si="929">I570+J570+K570+L570</f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f t="shared" ref="M570:M571" si="930">N570+O570</f>
        <v>0</v>
      </c>
      <c r="N570" s="16">
        <v>0</v>
      </c>
      <c r="O570" s="16">
        <v>0</v>
      </c>
      <c r="P570" s="62">
        <v>550</v>
      </c>
    </row>
    <row r="571" spans="1:16" ht="12.6" customHeight="1" x14ac:dyDescent="0.2">
      <c r="A571" s="60">
        <v>551</v>
      </c>
      <c r="B571" s="90" t="s">
        <v>312</v>
      </c>
      <c r="C571" s="16">
        <f t="shared" si="928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929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f t="shared" si="930"/>
        <v>0</v>
      </c>
      <c r="N571" s="16">
        <v>0</v>
      </c>
      <c r="O571" s="16">
        <v>0</v>
      </c>
      <c r="P571" s="62">
        <v>551</v>
      </c>
    </row>
    <row r="572" spans="1:16" ht="12.6" customHeight="1" x14ac:dyDescent="0.2">
      <c r="A572" s="60">
        <v>552</v>
      </c>
      <c r="B572" s="89" t="s">
        <v>328</v>
      </c>
      <c r="C572" s="16">
        <f>C573+C574</f>
        <v>-65.951438039999999</v>
      </c>
      <c r="D572" s="12">
        <f t="shared" ref="D572:G572" si="931">D573+D574</f>
        <v>-11.23796855</v>
      </c>
      <c r="E572" s="12">
        <f t="shared" si="931"/>
        <v>-43.123719180000002</v>
      </c>
      <c r="F572" s="12">
        <f t="shared" si="931"/>
        <v>46.852445009999997</v>
      </c>
      <c r="G572" s="12">
        <f t="shared" si="931"/>
        <v>-58.442195320000003</v>
      </c>
      <c r="H572" s="16">
        <f>H573+H574</f>
        <v>25.216957619999999</v>
      </c>
      <c r="I572" s="13">
        <f t="shared" ref="I572:L572" si="932">I573+I574</f>
        <v>39.637213119999998</v>
      </c>
      <c r="J572" s="13">
        <f t="shared" si="932"/>
        <v>-20.355097730000001</v>
      </c>
      <c r="K572" s="13">
        <f t="shared" si="932"/>
        <v>-38.5985765</v>
      </c>
      <c r="L572" s="13">
        <f t="shared" si="932"/>
        <v>44.533418730000001</v>
      </c>
      <c r="M572" s="16">
        <f>M573+M574</f>
        <v>26.412790149999999</v>
      </c>
      <c r="N572" s="13">
        <f t="shared" ref="N572:O572" si="933">N573+N574</f>
        <v>23.85877859</v>
      </c>
      <c r="O572" s="13">
        <f t="shared" si="933"/>
        <v>2.5540115600000002</v>
      </c>
      <c r="P572" s="62">
        <v>552</v>
      </c>
    </row>
    <row r="573" spans="1:16" ht="12.6" customHeight="1" x14ac:dyDescent="0.2">
      <c r="A573" s="60">
        <v>553</v>
      </c>
      <c r="B573" s="90" t="s">
        <v>282</v>
      </c>
      <c r="C573" s="16">
        <f t="shared" ref="C573:C574" si="934">D573+E573+F573+G573</f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f t="shared" ref="H573:H574" si="935">I573+J573+K573+L573</f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f>N573+O573</f>
        <v>0</v>
      </c>
      <c r="N573" s="16">
        <v>0</v>
      </c>
      <c r="O573" s="16">
        <v>0</v>
      </c>
      <c r="P573" s="62">
        <v>553</v>
      </c>
    </row>
    <row r="574" spans="1:16" ht="12.6" customHeight="1" x14ac:dyDescent="0.2">
      <c r="A574" s="60">
        <v>554</v>
      </c>
      <c r="B574" s="90" t="s">
        <v>312</v>
      </c>
      <c r="C574" s="16">
        <f t="shared" si="934"/>
        <v>-65.951438039999999</v>
      </c>
      <c r="D574" s="15">
        <v>-11.23796855</v>
      </c>
      <c r="E574" s="15">
        <v>-43.123719180000002</v>
      </c>
      <c r="F574" s="15">
        <v>46.852445009999997</v>
      </c>
      <c r="G574" s="15">
        <v>-58.442195320000003</v>
      </c>
      <c r="H574" s="16">
        <f t="shared" si="935"/>
        <v>25.216957619999999</v>
      </c>
      <c r="I574" s="15">
        <v>39.637213119999998</v>
      </c>
      <c r="J574" s="15">
        <v>-20.355097730000001</v>
      </c>
      <c r="K574" s="15">
        <v>-38.5985765</v>
      </c>
      <c r="L574" s="15">
        <v>44.533418730000001</v>
      </c>
      <c r="M574" s="16">
        <f>N574+O574</f>
        <v>26.412790149999999</v>
      </c>
      <c r="N574" s="15">
        <v>23.85877859</v>
      </c>
      <c r="O574" s="15">
        <v>2.5540115600000002</v>
      </c>
      <c r="P574" s="62">
        <v>554</v>
      </c>
    </row>
    <row r="575" spans="1:16" ht="12.6" customHeight="1" x14ac:dyDescent="0.2">
      <c r="A575" s="60">
        <v>555</v>
      </c>
      <c r="B575" s="89" t="s">
        <v>329</v>
      </c>
      <c r="C575" s="16">
        <f>C576+C577</f>
        <v>-104.4639</v>
      </c>
      <c r="D575" s="16">
        <f t="shared" ref="D575:G575" si="936">D576+D577</f>
        <v>-102.69119999999999</v>
      </c>
      <c r="E575" s="16">
        <f t="shared" si="936"/>
        <v>35.649000000000001</v>
      </c>
      <c r="F575" s="16">
        <f t="shared" si="936"/>
        <v>13.861599999999999</v>
      </c>
      <c r="G575" s="16">
        <f t="shared" si="936"/>
        <v>-51.283299999999997</v>
      </c>
      <c r="H575" s="16">
        <f>H576+H577</f>
        <v>-169.201571</v>
      </c>
      <c r="I575" s="16">
        <f t="shared" ref="I575:L575" si="937">I576+I577</f>
        <v>-108.030857</v>
      </c>
      <c r="J575" s="16">
        <f t="shared" si="937"/>
        <v>6.7166040000000002</v>
      </c>
      <c r="K575" s="16">
        <f t="shared" si="937"/>
        <v>4.4903580000000005</v>
      </c>
      <c r="L575" s="16">
        <f t="shared" si="937"/>
        <v>-72.377676000000008</v>
      </c>
      <c r="M575" s="16">
        <f>M576+M577</f>
        <v>30.613570909999986</v>
      </c>
      <c r="N575" s="16">
        <f t="shared" ref="N575:O575" si="938">N576+N577</f>
        <v>-67.627251569999999</v>
      </c>
      <c r="O575" s="16">
        <f t="shared" si="938"/>
        <v>98.240822479999991</v>
      </c>
      <c r="P575" s="62">
        <v>555</v>
      </c>
    </row>
    <row r="576" spans="1:16" ht="12.6" customHeight="1" x14ac:dyDescent="0.2">
      <c r="A576" s="60">
        <v>556</v>
      </c>
      <c r="B576" s="90" t="s">
        <v>282</v>
      </c>
      <c r="C576" s="16">
        <f t="shared" ref="C576" si="939">D576+E576+F576+G576</f>
        <v>0</v>
      </c>
      <c r="D576" s="16">
        <v>0</v>
      </c>
      <c r="E576" s="16">
        <v>0</v>
      </c>
      <c r="F576" s="16">
        <v>0</v>
      </c>
      <c r="G576" s="16">
        <v>0</v>
      </c>
      <c r="H576" s="16">
        <f t="shared" ref="H576" si="940">I576+J576+K576+L576</f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f>N576+O576</f>
        <v>0</v>
      </c>
      <c r="N576" s="16">
        <v>0</v>
      </c>
      <c r="O576" s="16">
        <v>0</v>
      </c>
      <c r="P576" s="62">
        <v>556</v>
      </c>
    </row>
    <row r="577" spans="1:16" ht="12.6" customHeight="1" x14ac:dyDescent="0.2">
      <c r="A577" s="60">
        <v>557</v>
      </c>
      <c r="B577" s="90" t="s">
        <v>312</v>
      </c>
      <c r="C577" s="16">
        <f>C578+C579</f>
        <v>-104.4639</v>
      </c>
      <c r="D577" s="12">
        <f t="shared" ref="D577:G577" si="941">D578+D579</f>
        <v>-102.69119999999999</v>
      </c>
      <c r="E577" s="12">
        <f t="shared" si="941"/>
        <v>35.649000000000001</v>
      </c>
      <c r="F577" s="12">
        <f t="shared" si="941"/>
        <v>13.861599999999999</v>
      </c>
      <c r="G577" s="12">
        <f t="shared" si="941"/>
        <v>-51.283299999999997</v>
      </c>
      <c r="H577" s="16">
        <f>H578+H579</f>
        <v>-169.201571</v>
      </c>
      <c r="I577" s="13">
        <f t="shared" ref="I577:L577" si="942">I578+I579</f>
        <v>-108.030857</v>
      </c>
      <c r="J577" s="13">
        <f t="shared" si="942"/>
        <v>6.7166040000000002</v>
      </c>
      <c r="K577" s="13">
        <f t="shared" si="942"/>
        <v>4.4903580000000005</v>
      </c>
      <c r="L577" s="13">
        <f t="shared" si="942"/>
        <v>-72.377676000000008</v>
      </c>
      <c r="M577" s="16">
        <f>M578+M579</f>
        <v>30.613570909999986</v>
      </c>
      <c r="N577" s="13">
        <f t="shared" ref="N577:O577" si="943">N578+N579</f>
        <v>-67.627251569999999</v>
      </c>
      <c r="O577" s="13">
        <f t="shared" si="943"/>
        <v>98.240822479999991</v>
      </c>
      <c r="P577" s="62">
        <v>557</v>
      </c>
    </row>
    <row r="578" spans="1:16" ht="12.4" customHeight="1" x14ac:dyDescent="0.2">
      <c r="A578" s="60">
        <v>558</v>
      </c>
      <c r="B578" s="94" t="s">
        <v>183</v>
      </c>
      <c r="C578" s="16">
        <f t="shared" ref="C578:C579" si="944">D578+E578+F578+G578</f>
        <v>-116.21079999999999</v>
      </c>
      <c r="D578" s="16">
        <v>-64.717399999999998</v>
      </c>
      <c r="E578" s="16">
        <v>23.395299999999999</v>
      </c>
      <c r="F578" s="16">
        <v>-18.613499999999998</v>
      </c>
      <c r="G578" s="16">
        <v>-56.275199999999998</v>
      </c>
      <c r="H578" s="16">
        <f t="shared" ref="H578:H579" si="945">I578+J578+K578+L578</f>
        <v>-148.32091300000002</v>
      </c>
      <c r="I578" s="16">
        <v>-69.821323000000007</v>
      </c>
      <c r="J578" s="16">
        <v>-5.7047670000000004</v>
      </c>
      <c r="K578" s="16">
        <v>11.036485000000001</v>
      </c>
      <c r="L578" s="16">
        <v>-83.831308000000007</v>
      </c>
      <c r="M578" s="16">
        <f t="shared" ref="M578:M579" si="946">N578+O578</f>
        <v>76.35626615999999</v>
      </c>
      <c r="N578" s="16">
        <v>26.124719349999999</v>
      </c>
      <c r="O578" s="16">
        <v>50.231546809999998</v>
      </c>
      <c r="P578" s="62">
        <v>558</v>
      </c>
    </row>
    <row r="579" spans="1:16" ht="12.4" customHeight="1" x14ac:dyDescent="0.2">
      <c r="A579" s="60">
        <v>559</v>
      </c>
      <c r="B579" s="94" t="s">
        <v>184</v>
      </c>
      <c r="C579" s="16">
        <f t="shared" si="944"/>
        <v>11.746900000000004</v>
      </c>
      <c r="D579" s="12">
        <v>-37.973799999999997</v>
      </c>
      <c r="E579" s="12">
        <v>12.2537</v>
      </c>
      <c r="F579" s="12">
        <v>32.475099999999998</v>
      </c>
      <c r="G579" s="12">
        <v>4.9919000000000002</v>
      </c>
      <c r="H579" s="16">
        <f t="shared" si="945"/>
        <v>-20.880657999999997</v>
      </c>
      <c r="I579" s="13">
        <v>-38.209533999999998</v>
      </c>
      <c r="J579" s="13">
        <v>12.421371000000001</v>
      </c>
      <c r="K579" s="13">
        <v>-6.5461270000000003</v>
      </c>
      <c r="L579" s="13">
        <v>11.453632000000001</v>
      </c>
      <c r="M579" s="16">
        <f t="shared" si="946"/>
        <v>-45.742695250000004</v>
      </c>
      <c r="N579" s="13">
        <v>-93.751970920000005</v>
      </c>
      <c r="O579" s="13">
        <v>48.009275670000001</v>
      </c>
      <c r="P579" s="62">
        <v>559</v>
      </c>
    </row>
    <row r="580" spans="1:16" ht="12.6" customHeight="1" x14ac:dyDescent="0.2">
      <c r="A580" s="60">
        <v>560</v>
      </c>
      <c r="B580" s="89" t="s">
        <v>330</v>
      </c>
      <c r="C580" s="16">
        <f>C581+C582</f>
        <v>-97.199999999999989</v>
      </c>
      <c r="D580" s="12">
        <f t="shared" ref="D580:G580" si="947">D581+D582</f>
        <v>-24</v>
      </c>
      <c r="E580" s="12">
        <f t="shared" si="947"/>
        <v>-22.4</v>
      </c>
      <c r="F580" s="12">
        <f t="shared" si="947"/>
        <v>-25.9</v>
      </c>
      <c r="G580" s="12">
        <f t="shared" si="947"/>
        <v>-24.9</v>
      </c>
      <c r="H580" s="16">
        <f>H581+H582</f>
        <v>-41.536134999999994</v>
      </c>
      <c r="I580" s="13">
        <f t="shared" ref="I580:L580" si="948">I581+I582</f>
        <v>-21.145569999999999</v>
      </c>
      <c r="J580" s="13">
        <f t="shared" si="948"/>
        <v>-22.224699999999999</v>
      </c>
      <c r="K580" s="13">
        <f t="shared" si="948"/>
        <v>-23.978611000000001</v>
      </c>
      <c r="L580" s="13">
        <f t="shared" si="948"/>
        <v>25.812746000000001</v>
      </c>
      <c r="M580" s="16">
        <f>M581+M582</f>
        <v>21.236187900000001</v>
      </c>
      <c r="N580" s="13">
        <f t="shared" ref="N580:O580" si="949">N581+N582</f>
        <v>-11.655137</v>
      </c>
      <c r="O580" s="13">
        <f t="shared" si="949"/>
        <v>32.891324900000001</v>
      </c>
      <c r="P580" s="62">
        <v>560</v>
      </c>
    </row>
    <row r="581" spans="1:16" ht="12.6" customHeight="1" x14ac:dyDescent="0.2">
      <c r="A581" s="60">
        <v>561</v>
      </c>
      <c r="B581" s="90" t="s">
        <v>282</v>
      </c>
      <c r="C581" s="16">
        <f t="shared" ref="C581" si="950">D581+E581+F581+G581</f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ref="H581" si="951">I581+J581+K581+L581</f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f>N581+O581</f>
        <v>0</v>
      </c>
      <c r="N581" s="16">
        <v>0</v>
      </c>
      <c r="O581" s="16">
        <v>0</v>
      </c>
      <c r="P581" s="62">
        <v>561</v>
      </c>
    </row>
    <row r="582" spans="1:16" ht="12.6" customHeight="1" x14ac:dyDescent="0.2">
      <c r="A582" s="60">
        <v>562</v>
      </c>
      <c r="B582" s="90" t="s">
        <v>312</v>
      </c>
      <c r="C582" s="16">
        <f>C583+C584+C585+C586+C587</f>
        <v>-97.199999999999989</v>
      </c>
      <c r="D582" s="16">
        <f t="shared" ref="D582:G582" si="952">D583+D584+D585+D586+D587</f>
        <v>-24</v>
      </c>
      <c r="E582" s="16">
        <f t="shared" si="952"/>
        <v>-22.4</v>
      </c>
      <c r="F582" s="16">
        <f t="shared" si="952"/>
        <v>-25.9</v>
      </c>
      <c r="G582" s="16">
        <f t="shared" si="952"/>
        <v>-24.9</v>
      </c>
      <c r="H582" s="16">
        <f>H583+H584+H585+H586+H587</f>
        <v>-41.536134999999994</v>
      </c>
      <c r="I582" s="16">
        <f t="shared" ref="I582:L582" si="953">I583+I584+I585+I586+I587</f>
        <v>-21.145569999999999</v>
      </c>
      <c r="J582" s="16">
        <f t="shared" si="953"/>
        <v>-22.224699999999999</v>
      </c>
      <c r="K582" s="16">
        <f t="shared" si="953"/>
        <v>-23.978611000000001</v>
      </c>
      <c r="L582" s="16">
        <f t="shared" si="953"/>
        <v>25.812746000000001</v>
      </c>
      <c r="M582" s="16">
        <f>M583+M584+M585+M586+M587</f>
        <v>21.236187900000001</v>
      </c>
      <c r="N582" s="16">
        <f t="shared" ref="N582:O582" si="954">N583+N584+N585+N586+N587</f>
        <v>-11.655137</v>
      </c>
      <c r="O582" s="16">
        <f t="shared" si="954"/>
        <v>32.891324900000001</v>
      </c>
      <c r="P582" s="62">
        <v>562</v>
      </c>
    </row>
    <row r="583" spans="1:16" ht="12.4" customHeight="1" x14ac:dyDescent="0.2">
      <c r="A583" s="60">
        <v>563</v>
      </c>
      <c r="B583" s="94" t="s">
        <v>331</v>
      </c>
      <c r="C583" s="16">
        <f t="shared" ref="C583:C587" si="955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:H587" si="956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f t="shared" ref="M583:M587" si="957">N583+O583</f>
        <v>0</v>
      </c>
      <c r="N583" s="16">
        <v>0</v>
      </c>
      <c r="O583" s="16">
        <v>0</v>
      </c>
      <c r="P583" s="62">
        <v>563</v>
      </c>
    </row>
    <row r="584" spans="1:16" ht="12.4" customHeight="1" x14ac:dyDescent="0.2">
      <c r="A584" s="60">
        <v>564</v>
      </c>
      <c r="B584" s="94" t="s">
        <v>313</v>
      </c>
      <c r="C584" s="16">
        <f t="shared" si="955"/>
        <v>-9.6</v>
      </c>
      <c r="D584" s="16">
        <v>-2.4</v>
      </c>
      <c r="E584" s="16">
        <v>-2.4</v>
      </c>
      <c r="F584" s="16">
        <v>-2.4</v>
      </c>
      <c r="G584" s="16">
        <v>-2.4</v>
      </c>
      <c r="H584" s="16">
        <f t="shared" si="956"/>
        <v>-9.6</v>
      </c>
      <c r="I584" s="13">
        <v>-2.4</v>
      </c>
      <c r="J584" s="13">
        <v>-2.4</v>
      </c>
      <c r="K584" s="13">
        <v>-2.4</v>
      </c>
      <c r="L584" s="13">
        <v>-2.4</v>
      </c>
      <c r="M584" s="16">
        <f t="shared" si="957"/>
        <v>-4.8</v>
      </c>
      <c r="N584" s="13">
        <v>-2.4</v>
      </c>
      <c r="O584" s="13">
        <v>-2.4</v>
      </c>
      <c r="P584" s="62">
        <v>564</v>
      </c>
    </row>
    <row r="585" spans="1:16" ht="12.4" customHeight="1" x14ac:dyDescent="0.2">
      <c r="A585" s="60">
        <v>565</v>
      </c>
      <c r="B585" s="94" t="s">
        <v>314</v>
      </c>
      <c r="C585" s="16">
        <f t="shared" si="955"/>
        <v>0</v>
      </c>
      <c r="D585" s="16">
        <v>0</v>
      </c>
      <c r="E585" s="16">
        <v>0</v>
      </c>
      <c r="F585" s="16">
        <v>0</v>
      </c>
      <c r="G585" s="16">
        <v>0</v>
      </c>
      <c r="H585" s="16">
        <f t="shared" si="956"/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f t="shared" si="957"/>
        <v>0</v>
      </c>
      <c r="N585" s="16">
        <v>0</v>
      </c>
      <c r="O585" s="16">
        <v>0</v>
      </c>
      <c r="P585" s="62">
        <v>565</v>
      </c>
    </row>
    <row r="586" spans="1:16" ht="12.4" customHeight="1" x14ac:dyDescent="0.2">
      <c r="A586" s="60">
        <v>566</v>
      </c>
      <c r="B586" s="94" t="s">
        <v>185</v>
      </c>
      <c r="C586" s="16">
        <f t="shared" si="955"/>
        <v>-87.199999999999989</v>
      </c>
      <c r="D586" s="12">
        <v>-21.5</v>
      </c>
      <c r="E586" s="12">
        <v>-19.899999999999999</v>
      </c>
      <c r="F586" s="12">
        <v>-23.4</v>
      </c>
      <c r="G586" s="12">
        <v>-22.4</v>
      </c>
      <c r="H586" s="16">
        <f t="shared" si="956"/>
        <v>-31.536134999999998</v>
      </c>
      <c r="I586" s="17">
        <v>-18.645569999999999</v>
      </c>
      <c r="J586" s="17">
        <v>-19.724699999999999</v>
      </c>
      <c r="K586" s="17">
        <v>-21.478611000000001</v>
      </c>
      <c r="L586" s="17">
        <v>28.312746000000001</v>
      </c>
      <c r="M586" s="16">
        <f t="shared" si="957"/>
        <v>26.236187900000001</v>
      </c>
      <c r="N586" s="17">
        <v>-9.1551369999999999</v>
      </c>
      <c r="O586" s="17">
        <v>35.391324900000001</v>
      </c>
      <c r="P586" s="62">
        <v>566</v>
      </c>
    </row>
    <row r="587" spans="1:16" ht="12.4" customHeight="1" x14ac:dyDescent="0.2">
      <c r="A587" s="60">
        <v>567</v>
      </c>
      <c r="B587" s="94" t="s">
        <v>315</v>
      </c>
      <c r="C587" s="16">
        <f t="shared" si="955"/>
        <v>-0.4</v>
      </c>
      <c r="D587" s="16">
        <v>-0.1</v>
      </c>
      <c r="E587" s="16">
        <v>-0.1</v>
      </c>
      <c r="F587" s="16">
        <v>-0.1</v>
      </c>
      <c r="G587" s="16">
        <v>-0.1</v>
      </c>
      <c r="H587" s="16">
        <f t="shared" si="956"/>
        <v>-0.4</v>
      </c>
      <c r="I587" s="16">
        <v>-0.1</v>
      </c>
      <c r="J587" s="16">
        <v>-0.1</v>
      </c>
      <c r="K587" s="16">
        <v>-0.1</v>
      </c>
      <c r="L587" s="16">
        <v>-0.1</v>
      </c>
      <c r="M587" s="16">
        <f t="shared" si="957"/>
        <v>-0.2</v>
      </c>
      <c r="N587" s="16">
        <v>-0.1</v>
      </c>
      <c r="O587" s="16">
        <v>-0.1</v>
      </c>
      <c r="P587" s="62">
        <v>567</v>
      </c>
    </row>
    <row r="588" spans="1:16" ht="12.6" customHeight="1" x14ac:dyDescent="0.2">
      <c r="A588" s="60">
        <v>568</v>
      </c>
      <c r="B588" s="86" t="s">
        <v>332</v>
      </c>
      <c r="C588" s="63">
        <f t="shared" ref="C588:O588" si="958">C589+C602+C654+C665</f>
        <v>1227.9172220000003</v>
      </c>
      <c r="D588" s="63">
        <f t="shared" si="958"/>
        <v>-325.9028669999999</v>
      </c>
      <c r="E588" s="63">
        <f t="shared" si="958"/>
        <v>-532.02190499999995</v>
      </c>
      <c r="F588" s="63">
        <f t="shared" si="958"/>
        <v>970.2267159999999</v>
      </c>
      <c r="G588" s="63">
        <f t="shared" si="958"/>
        <v>1115.6152780000004</v>
      </c>
      <c r="H588" s="63">
        <f t="shared" si="958"/>
        <v>-570.24259600000073</v>
      </c>
      <c r="I588" s="63">
        <f t="shared" si="958"/>
        <v>-864.45415099999968</v>
      </c>
      <c r="J588" s="63">
        <f t="shared" si="958"/>
        <v>-490.32153900000003</v>
      </c>
      <c r="K588" s="63">
        <f t="shared" si="958"/>
        <v>-824.21040200000004</v>
      </c>
      <c r="L588" s="63">
        <f t="shared" si="958"/>
        <v>1608.7434959999996</v>
      </c>
      <c r="M588" s="63">
        <f t="shared" si="958"/>
        <v>1783.8958001700003</v>
      </c>
      <c r="N588" s="63">
        <f t="shared" si="958"/>
        <v>561.67235032000008</v>
      </c>
      <c r="O588" s="63">
        <f t="shared" si="958"/>
        <v>1222.2234498500002</v>
      </c>
      <c r="P588" s="62">
        <v>568</v>
      </c>
    </row>
    <row r="589" spans="1:16" ht="12.6" customHeight="1" x14ac:dyDescent="0.2">
      <c r="A589" s="60">
        <v>569</v>
      </c>
      <c r="B589" s="87" t="s">
        <v>333</v>
      </c>
      <c r="C589" s="16">
        <f t="shared" ref="C589:O589" si="959">C590+C591</f>
        <v>-98.6</v>
      </c>
      <c r="D589" s="12">
        <f t="shared" si="959"/>
        <v>-15.200000000000003</v>
      </c>
      <c r="E589" s="12">
        <f t="shared" si="959"/>
        <v>-20.399999999999999</v>
      </c>
      <c r="F589" s="12">
        <f t="shared" si="959"/>
        <v>-26.6</v>
      </c>
      <c r="G589" s="12">
        <f t="shared" si="959"/>
        <v>-36.400000000000006</v>
      </c>
      <c r="H589" s="16">
        <f t="shared" si="959"/>
        <v>71.523364000000001</v>
      </c>
      <c r="I589" s="13">
        <f t="shared" si="959"/>
        <v>61.347958000000006</v>
      </c>
      <c r="J589" s="13">
        <f t="shared" si="959"/>
        <v>10.805714000000002</v>
      </c>
      <c r="K589" s="13">
        <f t="shared" si="959"/>
        <v>11.970315000000003</v>
      </c>
      <c r="L589" s="13">
        <f t="shared" si="959"/>
        <v>-12.600623000000004</v>
      </c>
      <c r="M589" s="16">
        <f t="shared" si="959"/>
        <v>-53.765001430000005</v>
      </c>
      <c r="N589" s="13">
        <f t="shared" si="959"/>
        <v>39.270226000000001</v>
      </c>
      <c r="O589" s="13">
        <f t="shared" si="959"/>
        <v>-93.035227430000006</v>
      </c>
      <c r="P589" s="62">
        <v>569</v>
      </c>
    </row>
    <row r="590" spans="1:16" ht="12.6" customHeight="1" x14ac:dyDescent="0.2">
      <c r="A590" s="60">
        <v>570</v>
      </c>
      <c r="B590" s="89" t="s">
        <v>334</v>
      </c>
      <c r="C590" s="16">
        <f t="shared" ref="C590" si="960">D590+E590+F590+G590</f>
        <v>0</v>
      </c>
      <c r="D590" s="16">
        <v>0</v>
      </c>
      <c r="E590" s="16">
        <v>0</v>
      </c>
      <c r="F590" s="16">
        <v>0</v>
      </c>
      <c r="G590" s="16">
        <v>0</v>
      </c>
      <c r="H590" s="16">
        <f t="shared" ref="H590" si="961">I590+J590+K590+L590</f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f>N590+O590</f>
        <v>0</v>
      </c>
      <c r="N590" s="16">
        <v>0</v>
      </c>
      <c r="O590" s="16">
        <v>0</v>
      </c>
      <c r="P590" s="62">
        <v>570</v>
      </c>
    </row>
    <row r="591" spans="1:16" ht="12.6" customHeight="1" x14ac:dyDescent="0.2">
      <c r="A591" s="60">
        <v>571</v>
      </c>
      <c r="B591" s="89" t="s">
        <v>335</v>
      </c>
      <c r="C591" s="16">
        <f>C592+C597</f>
        <v>-98.6</v>
      </c>
      <c r="D591" s="16">
        <f t="shared" ref="D591:G591" si="962">D592+D597</f>
        <v>-15.200000000000003</v>
      </c>
      <c r="E591" s="16">
        <f t="shared" si="962"/>
        <v>-20.399999999999999</v>
      </c>
      <c r="F591" s="16">
        <f t="shared" si="962"/>
        <v>-26.6</v>
      </c>
      <c r="G591" s="16">
        <f t="shared" si="962"/>
        <v>-36.400000000000006</v>
      </c>
      <c r="H591" s="16">
        <f>H592+H597</f>
        <v>71.523364000000001</v>
      </c>
      <c r="I591" s="16">
        <f t="shared" ref="I591:L591" si="963">I592+I597</f>
        <v>61.347958000000006</v>
      </c>
      <c r="J591" s="16">
        <f t="shared" si="963"/>
        <v>10.805714000000002</v>
      </c>
      <c r="K591" s="16">
        <f t="shared" si="963"/>
        <v>11.970315000000003</v>
      </c>
      <c r="L591" s="16">
        <f t="shared" si="963"/>
        <v>-12.600623000000004</v>
      </c>
      <c r="M591" s="16">
        <f>M592+M597</f>
        <v>-53.765001430000005</v>
      </c>
      <c r="N591" s="16">
        <f t="shared" ref="N591:O591" si="964">N592+N597</f>
        <v>39.270226000000001</v>
      </c>
      <c r="O591" s="16">
        <f t="shared" si="964"/>
        <v>-93.035227430000006</v>
      </c>
      <c r="P591" s="62">
        <v>571</v>
      </c>
    </row>
    <row r="592" spans="1:16" ht="12.6" customHeight="1" x14ac:dyDescent="0.2">
      <c r="A592" s="60">
        <v>572</v>
      </c>
      <c r="B592" s="90" t="s">
        <v>282</v>
      </c>
      <c r="C592" s="14">
        <f>C593+C594+C595+C596</f>
        <v>4.5</v>
      </c>
      <c r="D592" s="14">
        <f t="shared" ref="D592:G592" si="965">D593+D594+D595+D596</f>
        <v>2</v>
      </c>
      <c r="E592" s="14">
        <f t="shared" si="965"/>
        <v>1</v>
      </c>
      <c r="F592" s="14">
        <f t="shared" si="965"/>
        <v>0.59999999999999964</v>
      </c>
      <c r="G592" s="14">
        <f t="shared" si="965"/>
        <v>0.90000000000000036</v>
      </c>
      <c r="H592" s="14">
        <f>H593+H594+H595+H596</f>
        <v>87.585105999999996</v>
      </c>
      <c r="I592" s="14">
        <f t="shared" ref="I592:L592" si="966">I593+I594+I595+I596</f>
        <v>60.625021000000004</v>
      </c>
      <c r="J592" s="14">
        <f t="shared" si="966"/>
        <v>4.5874699999999997</v>
      </c>
      <c r="K592" s="14">
        <f t="shared" si="966"/>
        <v>16.654779000000001</v>
      </c>
      <c r="L592" s="14">
        <f t="shared" si="966"/>
        <v>5.7178360000000001</v>
      </c>
      <c r="M592" s="14">
        <f>M593+M594+M595+M596</f>
        <v>-0.58127043000000356</v>
      </c>
      <c r="N592" s="14">
        <f t="shared" ref="N592:O592" si="967">N593+N594+N595+N596</f>
        <v>13.264941</v>
      </c>
      <c r="O592" s="14">
        <f t="shared" si="967"/>
        <v>-13.84621143</v>
      </c>
      <c r="P592" s="62">
        <v>572</v>
      </c>
    </row>
    <row r="593" spans="1:16" ht="12.4" customHeight="1" x14ac:dyDescent="0.2">
      <c r="A593" s="60">
        <v>573</v>
      </c>
      <c r="B593" s="94" t="s">
        <v>313</v>
      </c>
      <c r="C593" s="16">
        <f t="shared" ref="C593:C596" si="968">D593+E593+F593+G593</f>
        <v>10.4</v>
      </c>
      <c r="D593" s="16">
        <v>2.6</v>
      </c>
      <c r="E593" s="16">
        <v>2.6</v>
      </c>
      <c r="F593" s="16">
        <v>2.6</v>
      </c>
      <c r="G593" s="16">
        <v>2.6</v>
      </c>
      <c r="H593" s="16">
        <f t="shared" ref="H593:H596" si="969">I593+J593+K593+L593</f>
        <v>10.4</v>
      </c>
      <c r="I593" s="16">
        <v>2.6</v>
      </c>
      <c r="J593" s="16">
        <v>2.6</v>
      </c>
      <c r="K593" s="16">
        <v>2.6</v>
      </c>
      <c r="L593" s="16">
        <v>2.6</v>
      </c>
      <c r="M593" s="16">
        <f t="shared" ref="M593:M596" si="970">N593+O593</f>
        <v>5.2</v>
      </c>
      <c r="N593" s="16">
        <v>2.6</v>
      </c>
      <c r="O593" s="16">
        <v>2.6</v>
      </c>
      <c r="P593" s="62">
        <v>573</v>
      </c>
    </row>
    <row r="594" spans="1:16" ht="12.4" customHeight="1" x14ac:dyDescent="0.2">
      <c r="A594" s="60">
        <v>574</v>
      </c>
      <c r="B594" s="94" t="s">
        <v>314</v>
      </c>
      <c r="C594" s="16">
        <f t="shared" si="968"/>
        <v>0</v>
      </c>
      <c r="D594" s="16">
        <v>0</v>
      </c>
      <c r="E594" s="16">
        <v>0</v>
      </c>
      <c r="F594" s="16">
        <v>0</v>
      </c>
      <c r="G594" s="16">
        <v>0</v>
      </c>
      <c r="H594" s="16">
        <f t="shared" si="969"/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f t="shared" si="970"/>
        <v>0</v>
      </c>
      <c r="N594" s="16">
        <v>0</v>
      </c>
      <c r="O594" s="16">
        <v>0</v>
      </c>
      <c r="P594" s="62">
        <v>574</v>
      </c>
    </row>
    <row r="595" spans="1:16" ht="12.4" customHeight="1" x14ac:dyDescent="0.2">
      <c r="A595" s="60">
        <v>575</v>
      </c>
      <c r="B595" s="94" t="s">
        <v>185</v>
      </c>
      <c r="C595" s="16">
        <f t="shared" si="968"/>
        <v>-47.1</v>
      </c>
      <c r="D595" s="16">
        <v>-10.9</v>
      </c>
      <c r="E595" s="16">
        <v>-11.9</v>
      </c>
      <c r="F595" s="16">
        <v>-12.3</v>
      </c>
      <c r="G595" s="16">
        <v>-12</v>
      </c>
      <c r="H595" s="16">
        <f t="shared" si="969"/>
        <v>35.985105999999995</v>
      </c>
      <c r="I595" s="13">
        <v>47.725020999999998</v>
      </c>
      <c r="J595" s="13">
        <v>-8.3125300000000006</v>
      </c>
      <c r="K595" s="13">
        <v>3.7547790000000001</v>
      </c>
      <c r="L595" s="13">
        <v>-7.1821640000000002</v>
      </c>
      <c r="M595" s="16">
        <f t="shared" si="970"/>
        <v>-15.781270430000003</v>
      </c>
      <c r="N595" s="13">
        <v>5.6649409999999998</v>
      </c>
      <c r="O595" s="13">
        <v>-21.446211430000002</v>
      </c>
      <c r="P595" s="62">
        <v>575</v>
      </c>
    </row>
    <row r="596" spans="1:16" ht="12.4" customHeight="1" x14ac:dyDescent="0.2">
      <c r="A596" s="60">
        <v>576</v>
      </c>
      <c r="B596" s="94" t="s">
        <v>315</v>
      </c>
      <c r="C596" s="16">
        <f t="shared" si="968"/>
        <v>41.2</v>
      </c>
      <c r="D596" s="15">
        <v>10.3</v>
      </c>
      <c r="E596" s="15">
        <v>10.3</v>
      </c>
      <c r="F596" s="15">
        <v>10.3</v>
      </c>
      <c r="G596" s="15">
        <v>10.3</v>
      </c>
      <c r="H596" s="16">
        <f t="shared" si="969"/>
        <v>41.2</v>
      </c>
      <c r="I596" s="15">
        <v>10.3</v>
      </c>
      <c r="J596" s="15">
        <v>10.3</v>
      </c>
      <c r="K596" s="15">
        <v>10.3</v>
      </c>
      <c r="L596" s="15">
        <v>10.3</v>
      </c>
      <c r="M596" s="16">
        <f t="shared" si="970"/>
        <v>10</v>
      </c>
      <c r="N596" s="15">
        <v>5</v>
      </c>
      <c r="O596" s="15">
        <v>5</v>
      </c>
      <c r="P596" s="62">
        <v>576</v>
      </c>
    </row>
    <row r="597" spans="1:16" ht="12.6" customHeight="1" x14ac:dyDescent="0.2">
      <c r="A597" s="60">
        <v>577</v>
      </c>
      <c r="B597" s="90" t="s">
        <v>312</v>
      </c>
      <c r="C597" s="14">
        <f t="shared" ref="C597:O597" si="971">C598+C599+C600+C601</f>
        <v>-103.1</v>
      </c>
      <c r="D597" s="14">
        <f t="shared" si="971"/>
        <v>-17.200000000000003</v>
      </c>
      <c r="E597" s="14">
        <f t="shared" si="971"/>
        <v>-21.4</v>
      </c>
      <c r="F597" s="14">
        <f t="shared" si="971"/>
        <v>-27.200000000000003</v>
      </c>
      <c r="G597" s="14">
        <f t="shared" si="971"/>
        <v>-37.300000000000004</v>
      </c>
      <c r="H597" s="14">
        <f t="shared" si="971"/>
        <v>-16.061741999999995</v>
      </c>
      <c r="I597" s="14">
        <f t="shared" si="971"/>
        <v>0.72293700000000172</v>
      </c>
      <c r="J597" s="14">
        <f t="shared" si="971"/>
        <v>6.2182440000000021</v>
      </c>
      <c r="K597" s="14">
        <f t="shared" si="971"/>
        <v>-4.6844639999999984</v>
      </c>
      <c r="L597" s="14">
        <f t="shared" si="971"/>
        <v>-18.318459000000004</v>
      </c>
      <c r="M597" s="14">
        <f t="shared" si="971"/>
        <v>-53.183731000000002</v>
      </c>
      <c r="N597" s="14">
        <f t="shared" si="971"/>
        <v>26.005285000000001</v>
      </c>
      <c r="O597" s="14">
        <f t="shared" si="971"/>
        <v>-79.189016000000009</v>
      </c>
      <c r="P597" s="62">
        <v>577</v>
      </c>
    </row>
    <row r="598" spans="1:16" ht="12.4" customHeight="1" x14ac:dyDescent="0.2">
      <c r="A598" s="60">
        <v>578</v>
      </c>
      <c r="B598" s="94" t="s">
        <v>313</v>
      </c>
      <c r="C598" s="16">
        <f t="shared" ref="C598:C601" si="972">D598+E598+F598+G598</f>
        <v>15.2</v>
      </c>
      <c r="D598" s="16">
        <v>3.8</v>
      </c>
      <c r="E598" s="16">
        <v>3.8</v>
      </c>
      <c r="F598" s="16">
        <v>3.8</v>
      </c>
      <c r="G598" s="16">
        <v>3.8</v>
      </c>
      <c r="H598" s="16">
        <f t="shared" ref="H598:H601" si="973">I598+J598+K598+L598</f>
        <v>15.2</v>
      </c>
      <c r="I598" s="16">
        <v>3.8</v>
      </c>
      <c r="J598" s="16">
        <v>3.8</v>
      </c>
      <c r="K598" s="16">
        <v>3.8</v>
      </c>
      <c r="L598" s="16">
        <v>3.8</v>
      </c>
      <c r="M598" s="16">
        <f t="shared" ref="M598:M601" si="974">N598+O598</f>
        <v>7.6</v>
      </c>
      <c r="N598" s="16">
        <v>3.8</v>
      </c>
      <c r="O598" s="16">
        <v>3.8</v>
      </c>
      <c r="P598" s="62">
        <v>578</v>
      </c>
    </row>
    <row r="599" spans="1:16" ht="12.4" customHeight="1" x14ac:dyDescent="0.2">
      <c r="A599" s="60">
        <v>579</v>
      </c>
      <c r="B599" s="94" t="s">
        <v>314</v>
      </c>
      <c r="C599" s="16">
        <f t="shared" si="972"/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f t="shared" si="973"/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f t="shared" si="974"/>
        <v>0</v>
      </c>
      <c r="N599" s="16">
        <v>0</v>
      </c>
      <c r="O599" s="16">
        <v>0</v>
      </c>
      <c r="P599" s="62">
        <v>579</v>
      </c>
    </row>
    <row r="600" spans="1:16" ht="12.4" customHeight="1" x14ac:dyDescent="0.2">
      <c r="A600" s="60">
        <v>580</v>
      </c>
      <c r="B600" s="94" t="s">
        <v>185</v>
      </c>
      <c r="C600" s="16">
        <f t="shared" si="972"/>
        <v>-192.7</v>
      </c>
      <c r="D600" s="16">
        <v>-39.6</v>
      </c>
      <c r="E600" s="16">
        <v>-43.8</v>
      </c>
      <c r="F600" s="16">
        <v>-49.6</v>
      </c>
      <c r="G600" s="16">
        <v>-59.7</v>
      </c>
      <c r="H600" s="16">
        <f t="shared" si="973"/>
        <v>-105.661742</v>
      </c>
      <c r="I600" s="13">
        <v>-21.677063</v>
      </c>
      <c r="J600" s="13">
        <v>-16.181756</v>
      </c>
      <c r="K600" s="13">
        <v>-27.084464000000001</v>
      </c>
      <c r="L600" s="13">
        <v>-40.718459000000003</v>
      </c>
      <c r="M600" s="16">
        <f t="shared" si="974"/>
        <v>-70.783731000000003</v>
      </c>
      <c r="N600" s="13">
        <v>17.205285</v>
      </c>
      <c r="O600" s="13">
        <v>-87.989016000000007</v>
      </c>
      <c r="P600" s="62">
        <v>580</v>
      </c>
    </row>
    <row r="601" spans="1:16" ht="12.4" customHeight="1" x14ac:dyDescent="0.2">
      <c r="A601" s="60">
        <v>581</v>
      </c>
      <c r="B601" s="94" t="s">
        <v>315</v>
      </c>
      <c r="C601" s="16">
        <f t="shared" si="972"/>
        <v>74.400000000000006</v>
      </c>
      <c r="D601" s="12">
        <v>18.600000000000001</v>
      </c>
      <c r="E601" s="12">
        <v>18.600000000000001</v>
      </c>
      <c r="F601" s="12">
        <v>18.600000000000001</v>
      </c>
      <c r="G601" s="12">
        <v>18.600000000000001</v>
      </c>
      <c r="H601" s="16">
        <f t="shared" si="973"/>
        <v>74.400000000000006</v>
      </c>
      <c r="I601" s="13">
        <v>18.600000000000001</v>
      </c>
      <c r="J601" s="13">
        <v>18.600000000000001</v>
      </c>
      <c r="K601" s="13">
        <v>18.600000000000001</v>
      </c>
      <c r="L601" s="13">
        <v>18.600000000000001</v>
      </c>
      <c r="M601" s="16">
        <f t="shared" si="974"/>
        <v>10</v>
      </c>
      <c r="N601" s="13">
        <v>5</v>
      </c>
      <c r="O601" s="13">
        <v>5</v>
      </c>
      <c r="P601" s="62">
        <v>581</v>
      </c>
    </row>
    <row r="602" spans="1:16" ht="12.6" customHeight="1" x14ac:dyDescent="0.2">
      <c r="A602" s="60">
        <v>582</v>
      </c>
      <c r="B602" s="87" t="s">
        <v>336</v>
      </c>
      <c r="C602" s="16">
        <f>C603+C609+C621+C631</f>
        <v>2276.5482999999999</v>
      </c>
      <c r="D602" s="16">
        <f t="shared" ref="D602:G602" si="975">D603+D609+D621+D631</f>
        <v>-411.09699999999998</v>
      </c>
      <c r="E602" s="16">
        <f t="shared" si="975"/>
        <v>409.11310000000003</v>
      </c>
      <c r="F602" s="16">
        <f t="shared" si="975"/>
        <v>1156.0391999999999</v>
      </c>
      <c r="G602" s="16">
        <f t="shared" si="975"/>
        <v>1122.4930000000004</v>
      </c>
      <c r="H602" s="16">
        <f>H603+H609+H621+H631</f>
        <v>-2447.1663050000006</v>
      </c>
      <c r="I602" s="16">
        <f t="shared" ref="I602:L602" si="976">I603+I609+I621+I631</f>
        <v>-1597.1208329999997</v>
      </c>
      <c r="J602" s="16">
        <f t="shared" si="976"/>
        <v>-365.62947100000002</v>
      </c>
      <c r="K602" s="16">
        <f t="shared" si="976"/>
        <v>-629.036517</v>
      </c>
      <c r="L602" s="16">
        <f t="shared" si="976"/>
        <v>144.62051600000001</v>
      </c>
      <c r="M602" s="16">
        <f>M603+M609+M621+M631</f>
        <v>985.12739670000008</v>
      </c>
      <c r="N602" s="16">
        <f t="shared" ref="N602:O602" si="977">N603+N609+N621+N631</f>
        <v>463.69656046</v>
      </c>
      <c r="O602" s="16">
        <f t="shared" si="977"/>
        <v>521.43083623999985</v>
      </c>
      <c r="P602" s="62">
        <v>582</v>
      </c>
    </row>
    <row r="603" spans="1:16" ht="12.6" customHeight="1" x14ac:dyDescent="0.2">
      <c r="A603" s="60">
        <v>583</v>
      </c>
      <c r="B603" s="89" t="s">
        <v>337</v>
      </c>
      <c r="C603" s="16">
        <f>C604</f>
        <v>0</v>
      </c>
      <c r="D603" s="16">
        <f t="shared" ref="D603:O605" si="978">D604</f>
        <v>0</v>
      </c>
      <c r="E603" s="16">
        <f t="shared" si="978"/>
        <v>0</v>
      </c>
      <c r="F603" s="16">
        <f t="shared" si="978"/>
        <v>0</v>
      </c>
      <c r="G603" s="16">
        <f t="shared" si="978"/>
        <v>0</v>
      </c>
      <c r="H603" s="16">
        <f>H604</f>
        <v>0</v>
      </c>
      <c r="I603" s="16">
        <f t="shared" si="978"/>
        <v>0</v>
      </c>
      <c r="J603" s="16">
        <f t="shared" si="978"/>
        <v>0</v>
      </c>
      <c r="K603" s="16">
        <f t="shared" si="978"/>
        <v>0</v>
      </c>
      <c r="L603" s="16">
        <f t="shared" si="978"/>
        <v>0</v>
      </c>
      <c r="M603" s="16">
        <f>M604</f>
        <v>0</v>
      </c>
      <c r="N603" s="16">
        <f t="shared" si="978"/>
        <v>0</v>
      </c>
      <c r="O603" s="16">
        <f t="shared" si="978"/>
        <v>0</v>
      </c>
      <c r="P603" s="62">
        <v>583</v>
      </c>
    </row>
    <row r="604" spans="1:16" ht="12.6" customHeight="1" x14ac:dyDescent="0.2">
      <c r="A604" s="60">
        <v>584</v>
      </c>
      <c r="B604" s="90" t="s">
        <v>338</v>
      </c>
      <c r="C604" s="16">
        <f>C605</f>
        <v>0</v>
      </c>
      <c r="D604" s="16">
        <f t="shared" si="978"/>
        <v>0</v>
      </c>
      <c r="E604" s="16">
        <f t="shared" si="978"/>
        <v>0</v>
      </c>
      <c r="F604" s="16">
        <f t="shared" si="978"/>
        <v>0</v>
      </c>
      <c r="G604" s="16">
        <f t="shared" si="978"/>
        <v>0</v>
      </c>
      <c r="H604" s="16">
        <f>H605</f>
        <v>0</v>
      </c>
      <c r="I604" s="16">
        <f t="shared" si="978"/>
        <v>0</v>
      </c>
      <c r="J604" s="16">
        <f t="shared" si="978"/>
        <v>0</v>
      </c>
      <c r="K604" s="16">
        <f t="shared" si="978"/>
        <v>0</v>
      </c>
      <c r="L604" s="16">
        <f t="shared" si="978"/>
        <v>0</v>
      </c>
      <c r="M604" s="16">
        <f>M605</f>
        <v>0</v>
      </c>
      <c r="N604" s="16">
        <f t="shared" si="978"/>
        <v>0</v>
      </c>
      <c r="O604" s="16">
        <f t="shared" si="978"/>
        <v>0</v>
      </c>
      <c r="P604" s="62">
        <v>584</v>
      </c>
    </row>
    <row r="605" spans="1:16" ht="12.4" customHeight="1" x14ac:dyDescent="0.2">
      <c r="A605" s="60">
        <v>585</v>
      </c>
      <c r="B605" s="94" t="s">
        <v>339</v>
      </c>
      <c r="C605" s="16">
        <f>C606</f>
        <v>0</v>
      </c>
      <c r="D605" s="16">
        <f t="shared" si="978"/>
        <v>0</v>
      </c>
      <c r="E605" s="16">
        <f t="shared" si="978"/>
        <v>0</v>
      </c>
      <c r="F605" s="16">
        <f t="shared" si="978"/>
        <v>0</v>
      </c>
      <c r="G605" s="16">
        <f t="shared" si="978"/>
        <v>0</v>
      </c>
      <c r="H605" s="16">
        <f>H606</f>
        <v>0</v>
      </c>
      <c r="I605" s="16">
        <f t="shared" si="978"/>
        <v>0</v>
      </c>
      <c r="J605" s="16">
        <f t="shared" si="978"/>
        <v>0</v>
      </c>
      <c r="K605" s="16">
        <f t="shared" si="978"/>
        <v>0</v>
      </c>
      <c r="L605" s="16">
        <f t="shared" si="978"/>
        <v>0</v>
      </c>
      <c r="M605" s="16">
        <f>M606</f>
        <v>0</v>
      </c>
      <c r="N605" s="16">
        <f t="shared" si="978"/>
        <v>0</v>
      </c>
      <c r="O605" s="16">
        <f t="shared" si="978"/>
        <v>0</v>
      </c>
      <c r="P605" s="62">
        <v>585</v>
      </c>
    </row>
    <row r="606" spans="1:16" ht="12.4" customHeight="1" x14ac:dyDescent="0.2">
      <c r="A606" s="60">
        <v>586</v>
      </c>
      <c r="B606" s="100" t="s">
        <v>79</v>
      </c>
      <c r="C606" s="16">
        <f>C607+C608</f>
        <v>0</v>
      </c>
      <c r="D606" s="12">
        <f t="shared" ref="D606:G606" si="979">D607+D608</f>
        <v>0</v>
      </c>
      <c r="E606" s="12">
        <f t="shared" si="979"/>
        <v>0</v>
      </c>
      <c r="F606" s="12">
        <f t="shared" si="979"/>
        <v>0</v>
      </c>
      <c r="G606" s="12">
        <f t="shared" si="979"/>
        <v>0</v>
      </c>
      <c r="H606" s="16">
        <f>H607+H608</f>
        <v>0</v>
      </c>
      <c r="I606" s="13">
        <f t="shared" ref="I606:L606" si="980">I607+I608</f>
        <v>0</v>
      </c>
      <c r="J606" s="13">
        <f t="shared" si="980"/>
        <v>0</v>
      </c>
      <c r="K606" s="13">
        <f t="shared" si="980"/>
        <v>0</v>
      </c>
      <c r="L606" s="13">
        <f t="shared" si="980"/>
        <v>0</v>
      </c>
      <c r="M606" s="16">
        <f>M607+M608</f>
        <v>0</v>
      </c>
      <c r="N606" s="13">
        <f t="shared" ref="N606:O606" si="981">N607+N608</f>
        <v>0</v>
      </c>
      <c r="O606" s="13">
        <f t="shared" si="981"/>
        <v>0</v>
      </c>
      <c r="P606" s="62">
        <v>586</v>
      </c>
    </row>
    <row r="607" spans="1:16" ht="12.4" customHeight="1" x14ac:dyDescent="0.2">
      <c r="A607" s="60">
        <v>587</v>
      </c>
      <c r="B607" s="101" t="s">
        <v>214</v>
      </c>
      <c r="C607" s="16">
        <f t="shared" ref="C607:C608" si="982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:H608" si="983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f t="shared" ref="M607:M608" si="984">N607+O607</f>
        <v>0</v>
      </c>
      <c r="N607" s="16">
        <v>0</v>
      </c>
      <c r="O607" s="16">
        <v>0</v>
      </c>
      <c r="P607" s="62">
        <v>587</v>
      </c>
    </row>
    <row r="608" spans="1:16" ht="12.4" customHeight="1" x14ac:dyDescent="0.2">
      <c r="A608" s="60">
        <v>588</v>
      </c>
      <c r="B608" s="101" t="s">
        <v>215</v>
      </c>
      <c r="C608" s="16">
        <f t="shared" si="982"/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f t="shared" si="983"/>
        <v>0</v>
      </c>
      <c r="I608" s="16">
        <v>0</v>
      </c>
      <c r="J608" s="16">
        <v>0</v>
      </c>
      <c r="K608" s="16">
        <v>0</v>
      </c>
      <c r="L608" s="16">
        <v>0</v>
      </c>
      <c r="M608" s="16">
        <f t="shared" si="984"/>
        <v>0</v>
      </c>
      <c r="N608" s="16">
        <v>0</v>
      </c>
      <c r="O608" s="16">
        <v>0</v>
      </c>
      <c r="P608" s="62">
        <v>588</v>
      </c>
    </row>
    <row r="609" spans="1:16" ht="12.6" customHeight="1" x14ac:dyDescent="0.2">
      <c r="A609" s="60">
        <v>589</v>
      </c>
      <c r="B609" s="89" t="s">
        <v>340</v>
      </c>
      <c r="C609" s="16">
        <f>C610</f>
        <v>423.45999999999992</v>
      </c>
      <c r="D609" s="16">
        <f t="shared" ref="D609:O609" si="985">D610</f>
        <v>50.19</v>
      </c>
      <c r="E609" s="16">
        <f t="shared" si="985"/>
        <v>-44.01</v>
      </c>
      <c r="F609" s="16">
        <f t="shared" si="985"/>
        <v>189.88</v>
      </c>
      <c r="G609" s="16">
        <f t="shared" si="985"/>
        <v>227.4</v>
      </c>
      <c r="H609" s="16">
        <f>H610</f>
        <v>344.88640000000004</v>
      </c>
      <c r="I609" s="16">
        <f t="shared" si="985"/>
        <v>-108.911281</v>
      </c>
      <c r="J609" s="16">
        <f t="shared" si="985"/>
        <v>132.36628100000001</v>
      </c>
      <c r="K609" s="16">
        <f t="shared" si="985"/>
        <v>26.5197</v>
      </c>
      <c r="L609" s="16">
        <f t="shared" si="985"/>
        <v>294.9117</v>
      </c>
      <c r="M609" s="16">
        <f>M610</f>
        <v>717.0942</v>
      </c>
      <c r="N609" s="16">
        <f t="shared" si="985"/>
        <v>-79.676499999999976</v>
      </c>
      <c r="O609" s="16">
        <f t="shared" si="985"/>
        <v>796.77069999999992</v>
      </c>
      <c r="P609" s="62">
        <v>589</v>
      </c>
    </row>
    <row r="610" spans="1:16" ht="12.6" customHeight="1" x14ac:dyDescent="0.2">
      <c r="A610" s="60">
        <v>590</v>
      </c>
      <c r="B610" s="90" t="s">
        <v>282</v>
      </c>
      <c r="C610" s="16">
        <f>C611+C616</f>
        <v>423.45999999999992</v>
      </c>
      <c r="D610" s="16">
        <f t="shared" ref="D610:G610" si="986">D611+D616</f>
        <v>50.19</v>
      </c>
      <c r="E610" s="16">
        <f t="shared" si="986"/>
        <v>-44.01</v>
      </c>
      <c r="F610" s="16">
        <f t="shared" si="986"/>
        <v>189.88</v>
      </c>
      <c r="G610" s="16">
        <f t="shared" si="986"/>
        <v>227.4</v>
      </c>
      <c r="H610" s="16">
        <f>H611+H616</f>
        <v>344.88640000000004</v>
      </c>
      <c r="I610" s="16">
        <f t="shared" ref="I610:L610" si="987">I611+I616</f>
        <v>-108.911281</v>
      </c>
      <c r="J610" s="16">
        <f t="shared" si="987"/>
        <v>132.36628100000001</v>
      </c>
      <c r="K610" s="16">
        <f t="shared" si="987"/>
        <v>26.5197</v>
      </c>
      <c r="L610" s="16">
        <f t="shared" si="987"/>
        <v>294.9117</v>
      </c>
      <c r="M610" s="16">
        <f>M611+M616</f>
        <v>717.0942</v>
      </c>
      <c r="N610" s="16">
        <f t="shared" ref="N610:O610" si="988">N611+N616</f>
        <v>-79.676499999999976</v>
      </c>
      <c r="O610" s="16">
        <f t="shared" si="988"/>
        <v>796.77069999999992</v>
      </c>
      <c r="P610" s="62">
        <v>590</v>
      </c>
    </row>
    <row r="611" spans="1:16" ht="12.4" customHeight="1" x14ac:dyDescent="0.2">
      <c r="A611" s="60">
        <v>591</v>
      </c>
      <c r="B611" s="94" t="s">
        <v>339</v>
      </c>
      <c r="C611" s="16">
        <f>C612</f>
        <v>878.28</v>
      </c>
      <c r="D611" s="16">
        <f t="shared" ref="D611:O611" si="989">D612</f>
        <v>175.56</v>
      </c>
      <c r="E611" s="16">
        <f t="shared" si="989"/>
        <v>52.21</v>
      </c>
      <c r="F611" s="16">
        <f t="shared" si="989"/>
        <v>321.63</v>
      </c>
      <c r="G611" s="16">
        <f t="shared" si="989"/>
        <v>328.88</v>
      </c>
      <c r="H611" s="16">
        <f>H612</f>
        <v>813.34630000000004</v>
      </c>
      <c r="I611" s="16">
        <f t="shared" si="989"/>
        <v>25.459112999999999</v>
      </c>
      <c r="J611" s="16">
        <f t="shared" si="989"/>
        <v>231.291887</v>
      </c>
      <c r="K611" s="16">
        <f t="shared" si="989"/>
        <v>160.52850000000001</v>
      </c>
      <c r="L611" s="16">
        <f t="shared" si="989"/>
        <v>396.0668</v>
      </c>
      <c r="M611" s="16">
        <f>M612</f>
        <v>962.38869999999997</v>
      </c>
      <c r="N611" s="16">
        <f t="shared" si="989"/>
        <v>54.144799999999996</v>
      </c>
      <c r="O611" s="16">
        <f t="shared" si="989"/>
        <v>908.24389999999994</v>
      </c>
      <c r="P611" s="62">
        <v>591</v>
      </c>
    </row>
    <row r="612" spans="1:16" ht="12.4" customHeight="1" x14ac:dyDescent="0.2">
      <c r="A612" s="60">
        <v>592</v>
      </c>
      <c r="B612" s="100" t="s">
        <v>79</v>
      </c>
      <c r="C612" s="14">
        <f>C613+C614+C615</f>
        <v>878.28</v>
      </c>
      <c r="D612" s="14">
        <f t="shared" ref="D612:G612" si="990">D613+D614+D615</f>
        <v>175.56</v>
      </c>
      <c r="E612" s="14">
        <f t="shared" si="990"/>
        <v>52.21</v>
      </c>
      <c r="F612" s="14">
        <f t="shared" si="990"/>
        <v>321.63</v>
      </c>
      <c r="G612" s="14">
        <f t="shared" si="990"/>
        <v>328.88</v>
      </c>
      <c r="H612" s="14">
        <f>H613+H614+H615</f>
        <v>813.34630000000004</v>
      </c>
      <c r="I612" s="14">
        <f t="shared" ref="I612:L612" si="991">I613+I614+I615</f>
        <v>25.459112999999999</v>
      </c>
      <c r="J612" s="14">
        <f t="shared" si="991"/>
        <v>231.291887</v>
      </c>
      <c r="K612" s="14">
        <f t="shared" si="991"/>
        <v>160.52850000000001</v>
      </c>
      <c r="L612" s="14">
        <f t="shared" si="991"/>
        <v>396.0668</v>
      </c>
      <c r="M612" s="14">
        <f>M613+M614+M615</f>
        <v>962.38869999999997</v>
      </c>
      <c r="N612" s="14">
        <f t="shared" ref="N612:O612" si="992">N613+N614+N615</f>
        <v>54.144799999999996</v>
      </c>
      <c r="O612" s="14">
        <f t="shared" si="992"/>
        <v>908.24389999999994</v>
      </c>
      <c r="P612" s="62">
        <v>592</v>
      </c>
    </row>
    <row r="613" spans="1:16" ht="12.4" customHeight="1" x14ac:dyDescent="0.2">
      <c r="A613" s="60">
        <v>593</v>
      </c>
      <c r="B613" s="101" t="s">
        <v>341</v>
      </c>
      <c r="C613" s="16">
        <f t="shared" ref="C613:C615" si="993">D613+E613+F613+G613</f>
        <v>878.28</v>
      </c>
      <c r="D613" s="16">
        <v>175.56</v>
      </c>
      <c r="E613" s="16">
        <v>52.21</v>
      </c>
      <c r="F613" s="16">
        <v>321.63</v>
      </c>
      <c r="G613" s="16">
        <v>328.88</v>
      </c>
      <c r="H613" s="16">
        <f t="shared" ref="H613:H615" si="994">I613+J613+K613+L613</f>
        <v>778.73860000000002</v>
      </c>
      <c r="I613" s="16">
        <v>25.459112999999999</v>
      </c>
      <c r="J613" s="16">
        <v>196.68418700000001</v>
      </c>
      <c r="K613" s="16">
        <v>160.52850000000001</v>
      </c>
      <c r="L613" s="16">
        <v>396.0668</v>
      </c>
      <c r="M613" s="16">
        <f t="shared" ref="M613:M615" si="995">N613+O613</f>
        <v>962.38869999999997</v>
      </c>
      <c r="N613" s="16">
        <v>54.144799999999996</v>
      </c>
      <c r="O613" s="16">
        <v>908.24389999999994</v>
      </c>
      <c r="P613" s="62">
        <v>593</v>
      </c>
    </row>
    <row r="614" spans="1:16" ht="12.4" customHeight="1" x14ac:dyDescent="0.2">
      <c r="A614" s="60">
        <v>594</v>
      </c>
      <c r="B614" s="101" t="s">
        <v>342</v>
      </c>
      <c r="C614" s="16">
        <f t="shared" si="993"/>
        <v>0</v>
      </c>
      <c r="D614" s="12">
        <v>0</v>
      </c>
      <c r="E614" s="12">
        <v>0</v>
      </c>
      <c r="F614" s="12">
        <v>0</v>
      </c>
      <c r="G614" s="12">
        <v>0</v>
      </c>
      <c r="H614" s="16">
        <f t="shared" si="994"/>
        <v>0</v>
      </c>
      <c r="I614" s="13">
        <v>0</v>
      </c>
      <c r="J614" s="13">
        <v>0</v>
      </c>
      <c r="K614" s="13">
        <v>0</v>
      </c>
      <c r="L614" s="13">
        <v>0</v>
      </c>
      <c r="M614" s="16">
        <f t="shared" si="995"/>
        <v>0</v>
      </c>
      <c r="N614" s="13">
        <v>0</v>
      </c>
      <c r="O614" s="13">
        <v>0</v>
      </c>
      <c r="P614" s="62">
        <v>594</v>
      </c>
    </row>
    <row r="615" spans="1:16" ht="12.4" customHeight="1" x14ac:dyDescent="0.2">
      <c r="A615" s="60">
        <v>595</v>
      </c>
      <c r="B615" s="101" t="s">
        <v>343</v>
      </c>
      <c r="C615" s="16">
        <f t="shared" si="993"/>
        <v>0</v>
      </c>
      <c r="D615" s="16">
        <v>0</v>
      </c>
      <c r="E615" s="16">
        <v>0</v>
      </c>
      <c r="F615" s="16">
        <v>0</v>
      </c>
      <c r="G615" s="16">
        <v>0</v>
      </c>
      <c r="H615" s="16">
        <f t="shared" si="994"/>
        <v>34.607700000000001</v>
      </c>
      <c r="I615" s="16">
        <v>0</v>
      </c>
      <c r="J615" s="16">
        <v>34.607700000000001</v>
      </c>
      <c r="K615" s="16">
        <v>0</v>
      </c>
      <c r="L615" s="16">
        <v>0</v>
      </c>
      <c r="M615" s="16">
        <f t="shared" si="995"/>
        <v>0</v>
      </c>
      <c r="N615" s="16">
        <v>0</v>
      </c>
      <c r="O615" s="16">
        <v>0</v>
      </c>
      <c r="P615" s="62">
        <v>595</v>
      </c>
    </row>
    <row r="616" spans="1:16" ht="12.4" customHeight="1" x14ac:dyDescent="0.2">
      <c r="A616" s="60">
        <v>596</v>
      </c>
      <c r="B616" s="94" t="s">
        <v>344</v>
      </c>
      <c r="C616" s="16">
        <f>C617</f>
        <v>-454.82000000000005</v>
      </c>
      <c r="D616" s="16">
        <f t="shared" ref="D616:O616" si="996">D617</f>
        <v>-125.37</v>
      </c>
      <c r="E616" s="16">
        <f t="shared" si="996"/>
        <v>-96.22</v>
      </c>
      <c r="F616" s="16">
        <f t="shared" si="996"/>
        <v>-131.75</v>
      </c>
      <c r="G616" s="16">
        <f t="shared" si="996"/>
        <v>-101.47999999999999</v>
      </c>
      <c r="H616" s="16">
        <f>H617</f>
        <v>-468.4599</v>
      </c>
      <c r="I616" s="16">
        <f t="shared" si="996"/>
        <v>-134.370394</v>
      </c>
      <c r="J616" s="16">
        <f t="shared" si="996"/>
        <v>-98.925606000000002</v>
      </c>
      <c r="K616" s="16">
        <f t="shared" si="996"/>
        <v>-134.00880000000001</v>
      </c>
      <c r="L616" s="16">
        <f t="shared" si="996"/>
        <v>-101.1551</v>
      </c>
      <c r="M616" s="16">
        <f>M617</f>
        <v>-245.2945</v>
      </c>
      <c r="N616" s="16">
        <f t="shared" si="996"/>
        <v>-133.82129999999998</v>
      </c>
      <c r="O616" s="16">
        <f t="shared" si="996"/>
        <v>-111.47319999999999</v>
      </c>
      <c r="P616" s="62">
        <v>596</v>
      </c>
    </row>
    <row r="617" spans="1:16" ht="12.4" customHeight="1" x14ac:dyDescent="0.2">
      <c r="A617" s="60">
        <v>597</v>
      </c>
      <c r="B617" s="100" t="s">
        <v>79</v>
      </c>
      <c r="C617" s="14">
        <f>C618+C619+C620</f>
        <v>-454.82000000000005</v>
      </c>
      <c r="D617" s="14">
        <f t="shared" ref="D617:G617" si="997">D618+D619+D620</f>
        <v>-125.37</v>
      </c>
      <c r="E617" s="14">
        <f t="shared" si="997"/>
        <v>-96.22</v>
      </c>
      <c r="F617" s="14">
        <f t="shared" si="997"/>
        <v>-131.75</v>
      </c>
      <c r="G617" s="14">
        <f t="shared" si="997"/>
        <v>-101.47999999999999</v>
      </c>
      <c r="H617" s="14">
        <f>H618+H619+H620</f>
        <v>-468.4599</v>
      </c>
      <c r="I617" s="14">
        <f t="shared" ref="I617:L617" si="998">I618+I619+I620</f>
        <v>-134.370394</v>
      </c>
      <c r="J617" s="14">
        <f t="shared" si="998"/>
        <v>-98.925606000000002</v>
      </c>
      <c r="K617" s="14">
        <f t="shared" si="998"/>
        <v>-134.00880000000001</v>
      </c>
      <c r="L617" s="14">
        <f t="shared" si="998"/>
        <v>-101.1551</v>
      </c>
      <c r="M617" s="14">
        <f>M618+M619+M620</f>
        <v>-245.2945</v>
      </c>
      <c r="N617" s="14">
        <f t="shared" ref="N617:O617" si="999">N618+N619+N620</f>
        <v>-133.82129999999998</v>
      </c>
      <c r="O617" s="14">
        <f t="shared" si="999"/>
        <v>-111.47319999999999</v>
      </c>
      <c r="P617" s="62">
        <v>597</v>
      </c>
    </row>
    <row r="618" spans="1:16" ht="12.4" customHeight="1" x14ac:dyDescent="0.2">
      <c r="A618" s="60">
        <v>598</v>
      </c>
      <c r="B618" s="101" t="s">
        <v>341</v>
      </c>
      <c r="C618" s="16">
        <f t="shared" ref="C618:C620" si="1000">D618+E618+F618+G618</f>
        <v>-343.86</v>
      </c>
      <c r="D618" s="16">
        <v>-89.64</v>
      </c>
      <c r="E618" s="16">
        <v>-77.52</v>
      </c>
      <c r="F618" s="16">
        <v>-96.06</v>
      </c>
      <c r="G618" s="16">
        <v>-80.64</v>
      </c>
      <c r="H618" s="16">
        <f t="shared" ref="H618:H620" si="1001">I618+J618+K618+L618</f>
        <v>-352.09140000000002</v>
      </c>
      <c r="I618" s="13">
        <v>-98.673685000000006</v>
      </c>
      <c r="J618" s="13">
        <v>-78.062214999999995</v>
      </c>
      <c r="K618" s="13">
        <v>-96.708500000000001</v>
      </c>
      <c r="L618" s="13">
        <v>-78.647000000000006</v>
      </c>
      <c r="M618" s="16">
        <f t="shared" ref="M618:M620" si="1002">N618+O618</f>
        <v>-187.10939999999999</v>
      </c>
      <c r="N618" s="13">
        <v>-98.151499999999984</v>
      </c>
      <c r="O618" s="13">
        <v>-88.957899999999995</v>
      </c>
      <c r="P618" s="62">
        <v>598</v>
      </c>
    </row>
    <row r="619" spans="1:16" ht="12.4" customHeight="1" x14ac:dyDescent="0.2">
      <c r="A619" s="60">
        <v>599</v>
      </c>
      <c r="B619" s="101" t="s">
        <v>342</v>
      </c>
      <c r="C619" s="16">
        <f t="shared" si="1000"/>
        <v>-15.75</v>
      </c>
      <c r="D619" s="12">
        <v>-2.71</v>
      </c>
      <c r="E619" s="12">
        <v>-5.19</v>
      </c>
      <c r="F619" s="12">
        <v>-2.67</v>
      </c>
      <c r="G619" s="12">
        <v>-5.18</v>
      </c>
      <c r="H619" s="16">
        <f t="shared" si="1001"/>
        <v>-15.706099999999999</v>
      </c>
      <c r="I619" s="13">
        <v>-2.6762359999999998</v>
      </c>
      <c r="J619" s="13">
        <v>-5.2006639999999997</v>
      </c>
      <c r="K619" s="13">
        <v>-2.6318000000000001</v>
      </c>
      <c r="L619" s="13">
        <v>-5.1974</v>
      </c>
      <c r="M619" s="16">
        <f t="shared" si="1002"/>
        <v>-7.8539000000000003</v>
      </c>
      <c r="N619" s="13">
        <v>-2.6493000000000002</v>
      </c>
      <c r="O619" s="13">
        <v>-5.2046000000000001</v>
      </c>
      <c r="P619" s="62">
        <v>599</v>
      </c>
    </row>
    <row r="620" spans="1:16" ht="12.4" customHeight="1" x14ac:dyDescent="0.2">
      <c r="A620" s="60">
        <v>600</v>
      </c>
      <c r="B620" s="101" t="s">
        <v>343</v>
      </c>
      <c r="C620" s="16">
        <f t="shared" si="1000"/>
        <v>-95.210000000000008</v>
      </c>
      <c r="D620" s="12">
        <v>-33.020000000000003</v>
      </c>
      <c r="E620" s="12">
        <v>-13.51</v>
      </c>
      <c r="F620" s="12">
        <v>-33.020000000000003</v>
      </c>
      <c r="G620" s="12">
        <v>-15.66</v>
      </c>
      <c r="H620" s="16">
        <f t="shared" si="1001"/>
        <v>-100.66239999999999</v>
      </c>
      <c r="I620" s="13">
        <v>-33.020473000000003</v>
      </c>
      <c r="J620" s="13">
        <v>-15.662727</v>
      </c>
      <c r="K620" s="13">
        <v>-34.668500000000002</v>
      </c>
      <c r="L620" s="13">
        <v>-17.310700000000001</v>
      </c>
      <c r="M620" s="16">
        <f t="shared" si="1002"/>
        <v>-50.331199999999995</v>
      </c>
      <c r="N620" s="13">
        <v>-33.020499999999998</v>
      </c>
      <c r="O620" s="13">
        <v>-17.310700000000001</v>
      </c>
      <c r="P620" s="62">
        <v>600</v>
      </c>
    </row>
    <row r="621" spans="1:16" ht="12.6" customHeight="1" x14ac:dyDescent="0.2">
      <c r="A621" s="60">
        <v>601</v>
      </c>
      <c r="B621" s="89" t="s">
        <v>345</v>
      </c>
      <c r="C621" s="16">
        <f>C622+C627</f>
        <v>2068.8541</v>
      </c>
      <c r="D621" s="16">
        <f t="shared" ref="D621:G621" si="1003">D622+D627</f>
        <v>-464.8005</v>
      </c>
      <c r="E621" s="16">
        <f t="shared" si="1003"/>
        <v>565.32000000000005</v>
      </c>
      <c r="F621" s="16">
        <f t="shared" si="1003"/>
        <v>960.9162</v>
      </c>
      <c r="G621" s="16">
        <f t="shared" si="1003"/>
        <v>1007.4184000000002</v>
      </c>
      <c r="H621" s="16">
        <f>H622+H627</f>
        <v>-2553.4688180000003</v>
      </c>
      <c r="I621" s="16">
        <f t="shared" ref="I621:L621" si="1004">I622+I627</f>
        <v>-1486.7621979999999</v>
      </c>
      <c r="J621" s="16">
        <f t="shared" si="1004"/>
        <v>-380.82153600000004</v>
      </c>
      <c r="K621" s="16">
        <f t="shared" si="1004"/>
        <v>-654.16162999999995</v>
      </c>
      <c r="L621" s="16">
        <f t="shared" si="1004"/>
        <v>-31.72345399999999</v>
      </c>
      <c r="M621" s="16">
        <f>M622+M627</f>
        <v>377.31763618000002</v>
      </c>
      <c r="N621" s="16">
        <f t="shared" ref="N621:O621" si="1005">N622+N627</f>
        <v>530.97355245999995</v>
      </c>
      <c r="O621" s="16">
        <f t="shared" si="1005"/>
        <v>-153.65591627999999</v>
      </c>
      <c r="P621" s="62">
        <v>601</v>
      </c>
    </row>
    <row r="622" spans="1:16" ht="12.6" customHeight="1" x14ac:dyDescent="0.2">
      <c r="A622" s="60">
        <v>602</v>
      </c>
      <c r="B622" s="90" t="s">
        <v>282</v>
      </c>
      <c r="C622" s="16">
        <f>C623</f>
        <v>268.92449999999997</v>
      </c>
      <c r="D622" s="16">
        <f t="shared" ref="D622:O623" si="1006">D623</f>
        <v>3.7937000000000012</v>
      </c>
      <c r="E622" s="16">
        <f t="shared" si="1006"/>
        <v>-3.3454000000000015</v>
      </c>
      <c r="F622" s="16">
        <f t="shared" si="1006"/>
        <v>420.9864</v>
      </c>
      <c r="G622" s="16">
        <f t="shared" si="1006"/>
        <v>-152.5102</v>
      </c>
      <c r="H622" s="16">
        <f>H623</f>
        <v>-276.04502200000002</v>
      </c>
      <c r="I622" s="16">
        <f t="shared" si="1006"/>
        <v>297.82127200000002</v>
      </c>
      <c r="J622" s="16">
        <f t="shared" si="1006"/>
        <v>-151.36909500000002</v>
      </c>
      <c r="K622" s="16">
        <f t="shared" si="1006"/>
        <v>-319.66633899999999</v>
      </c>
      <c r="L622" s="16">
        <f t="shared" si="1006"/>
        <v>-102.83086</v>
      </c>
      <c r="M622" s="16">
        <f>M623</f>
        <v>-837.17976334999992</v>
      </c>
      <c r="N622" s="16">
        <f t="shared" si="1006"/>
        <v>-179.60247376999999</v>
      </c>
      <c r="O622" s="16">
        <f t="shared" si="1006"/>
        <v>-657.57728957999996</v>
      </c>
      <c r="P622" s="62">
        <v>602</v>
      </c>
    </row>
    <row r="623" spans="1:16" ht="12.4" customHeight="1" x14ac:dyDescent="0.2">
      <c r="A623" s="60">
        <v>603</v>
      </c>
      <c r="B623" s="94" t="s">
        <v>339</v>
      </c>
      <c r="C623" s="16">
        <f>C624</f>
        <v>268.92449999999997</v>
      </c>
      <c r="D623" s="16">
        <f t="shared" si="1006"/>
        <v>3.7937000000000012</v>
      </c>
      <c r="E623" s="16">
        <f t="shared" si="1006"/>
        <v>-3.3454000000000015</v>
      </c>
      <c r="F623" s="16">
        <f t="shared" si="1006"/>
        <v>420.9864</v>
      </c>
      <c r="G623" s="16">
        <f t="shared" si="1006"/>
        <v>-152.5102</v>
      </c>
      <c r="H623" s="16">
        <f>H624</f>
        <v>-276.04502200000002</v>
      </c>
      <c r="I623" s="16">
        <f t="shared" si="1006"/>
        <v>297.82127200000002</v>
      </c>
      <c r="J623" s="16">
        <f t="shared" si="1006"/>
        <v>-151.36909500000002</v>
      </c>
      <c r="K623" s="16">
        <f t="shared" si="1006"/>
        <v>-319.66633899999999</v>
      </c>
      <c r="L623" s="16">
        <f t="shared" si="1006"/>
        <v>-102.83086</v>
      </c>
      <c r="M623" s="16">
        <f>M624</f>
        <v>-837.17976334999992</v>
      </c>
      <c r="N623" s="16">
        <f t="shared" si="1006"/>
        <v>-179.60247376999999</v>
      </c>
      <c r="O623" s="16">
        <f t="shared" si="1006"/>
        <v>-657.57728957999996</v>
      </c>
      <c r="P623" s="62">
        <v>603</v>
      </c>
    </row>
    <row r="624" spans="1:16" ht="12.4" customHeight="1" x14ac:dyDescent="0.2">
      <c r="A624" s="60">
        <v>604</v>
      </c>
      <c r="B624" s="100" t="s">
        <v>79</v>
      </c>
      <c r="C624" s="16">
        <f>C625+C626</f>
        <v>268.92449999999997</v>
      </c>
      <c r="D624" s="12">
        <f t="shared" ref="D624:G624" si="1007">D625+D626</f>
        <v>3.7937000000000012</v>
      </c>
      <c r="E624" s="12">
        <f t="shared" si="1007"/>
        <v>-3.3454000000000015</v>
      </c>
      <c r="F624" s="12">
        <f t="shared" si="1007"/>
        <v>420.9864</v>
      </c>
      <c r="G624" s="12">
        <f t="shared" si="1007"/>
        <v>-152.5102</v>
      </c>
      <c r="H624" s="16">
        <f>H625+H626</f>
        <v>-276.04502200000002</v>
      </c>
      <c r="I624" s="13">
        <f t="shared" ref="I624:L624" si="1008">I625+I626</f>
        <v>297.82127200000002</v>
      </c>
      <c r="J624" s="13">
        <f t="shared" si="1008"/>
        <v>-151.36909500000002</v>
      </c>
      <c r="K624" s="13">
        <f t="shared" si="1008"/>
        <v>-319.66633899999999</v>
      </c>
      <c r="L624" s="13">
        <f t="shared" si="1008"/>
        <v>-102.83086</v>
      </c>
      <c r="M624" s="16">
        <f>M625+M626</f>
        <v>-837.17976334999992</v>
      </c>
      <c r="N624" s="13">
        <f t="shared" ref="N624:O624" si="1009">N625+N626</f>
        <v>-179.60247376999999</v>
      </c>
      <c r="O624" s="13">
        <f t="shared" si="1009"/>
        <v>-657.57728957999996</v>
      </c>
      <c r="P624" s="62">
        <v>604</v>
      </c>
    </row>
    <row r="625" spans="1:16" ht="12.4" customHeight="1" x14ac:dyDescent="0.2">
      <c r="A625" s="60">
        <v>605</v>
      </c>
      <c r="B625" s="101" t="s">
        <v>183</v>
      </c>
      <c r="C625" s="16">
        <f t="shared" ref="C625:C626" si="1010">D625+E625+F625+G625</f>
        <v>317.91099999999994</v>
      </c>
      <c r="D625" s="16">
        <v>10.547700000000001</v>
      </c>
      <c r="E625" s="16">
        <v>15.4694</v>
      </c>
      <c r="F625" s="16">
        <v>423.42689999999999</v>
      </c>
      <c r="G625" s="16">
        <v>-131.53299999999999</v>
      </c>
      <c r="H625" s="16">
        <f t="shared" ref="H625:H626" si="1011">I625+J625+K625+L625</f>
        <v>-209.49915700000003</v>
      </c>
      <c r="I625" s="15">
        <v>301.757544</v>
      </c>
      <c r="J625" s="15">
        <v>-130.29311000000001</v>
      </c>
      <c r="K625" s="15">
        <v>-318.44760100000002</v>
      </c>
      <c r="L625" s="15">
        <v>-62.515990000000002</v>
      </c>
      <c r="M625" s="16">
        <f t="shared" ref="M625:M626" si="1012">N625+O625</f>
        <v>-812.21668860999989</v>
      </c>
      <c r="N625" s="15">
        <v>-169.96364287</v>
      </c>
      <c r="O625" s="15">
        <v>-642.25304573999995</v>
      </c>
      <c r="P625" s="62">
        <v>605</v>
      </c>
    </row>
    <row r="626" spans="1:16" ht="12.4" customHeight="1" x14ac:dyDescent="0.2">
      <c r="A626" s="60">
        <v>606</v>
      </c>
      <c r="B626" s="101" t="s">
        <v>184</v>
      </c>
      <c r="C626" s="16">
        <f t="shared" si="1010"/>
        <v>-48.986500000000007</v>
      </c>
      <c r="D626" s="12">
        <v>-6.7539999999999996</v>
      </c>
      <c r="E626" s="12">
        <v>-18.814800000000002</v>
      </c>
      <c r="F626" s="12">
        <v>-2.4405000000000001</v>
      </c>
      <c r="G626" s="12">
        <v>-20.9772</v>
      </c>
      <c r="H626" s="16">
        <f t="shared" si="1011"/>
        <v>-66.545864999999992</v>
      </c>
      <c r="I626" s="13">
        <v>-3.9362720000000002</v>
      </c>
      <c r="J626" s="13">
        <v>-21.075984999999999</v>
      </c>
      <c r="K626" s="13">
        <v>-1.2187380000000001</v>
      </c>
      <c r="L626" s="13">
        <v>-40.314869999999999</v>
      </c>
      <c r="M626" s="16">
        <f t="shared" si="1012"/>
        <v>-24.96307474</v>
      </c>
      <c r="N626" s="13">
        <v>-9.6388309000000003</v>
      </c>
      <c r="O626" s="13">
        <v>-15.324243839999999</v>
      </c>
      <c r="P626" s="62">
        <v>606</v>
      </c>
    </row>
    <row r="627" spans="1:16" ht="12.6" customHeight="1" x14ac:dyDescent="0.2">
      <c r="A627" s="60">
        <v>607</v>
      </c>
      <c r="B627" s="90" t="s">
        <v>312</v>
      </c>
      <c r="C627" s="16">
        <f>C628</f>
        <v>1799.9295999999999</v>
      </c>
      <c r="D627" s="16">
        <f t="shared" ref="D627:O627" si="1013">D628</f>
        <v>-468.5942</v>
      </c>
      <c r="E627" s="16">
        <f t="shared" si="1013"/>
        <v>568.66540000000009</v>
      </c>
      <c r="F627" s="16">
        <f t="shared" si="1013"/>
        <v>539.9298</v>
      </c>
      <c r="G627" s="16">
        <f t="shared" si="1013"/>
        <v>1159.9286000000002</v>
      </c>
      <c r="H627" s="16">
        <f>H628</f>
        <v>-2277.423796</v>
      </c>
      <c r="I627" s="16">
        <f t="shared" si="1013"/>
        <v>-1784.58347</v>
      </c>
      <c r="J627" s="16">
        <f t="shared" si="1013"/>
        <v>-229.45244100000002</v>
      </c>
      <c r="K627" s="16">
        <f t="shared" si="1013"/>
        <v>-334.49529099999995</v>
      </c>
      <c r="L627" s="16">
        <f t="shared" si="1013"/>
        <v>71.107406000000012</v>
      </c>
      <c r="M627" s="16">
        <f>M628</f>
        <v>1214.4973995299999</v>
      </c>
      <c r="N627" s="16">
        <f t="shared" si="1013"/>
        <v>710.57602622999991</v>
      </c>
      <c r="O627" s="16">
        <f t="shared" si="1013"/>
        <v>503.92137329999997</v>
      </c>
      <c r="P627" s="62">
        <v>607</v>
      </c>
    </row>
    <row r="628" spans="1:16" ht="12.4" customHeight="1" x14ac:dyDescent="0.2">
      <c r="A628" s="60">
        <v>608</v>
      </c>
      <c r="B628" s="94" t="s">
        <v>79</v>
      </c>
      <c r="C628" s="16">
        <f>C629+C630</f>
        <v>1799.9295999999999</v>
      </c>
      <c r="D628" s="12">
        <f t="shared" ref="D628:G628" si="1014">D629+D630</f>
        <v>-468.5942</v>
      </c>
      <c r="E628" s="12">
        <f t="shared" si="1014"/>
        <v>568.66540000000009</v>
      </c>
      <c r="F628" s="12">
        <f t="shared" si="1014"/>
        <v>539.9298</v>
      </c>
      <c r="G628" s="12">
        <f t="shared" si="1014"/>
        <v>1159.9286000000002</v>
      </c>
      <c r="H628" s="16">
        <f>H629+H630</f>
        <v>-2277.423796</v>
      </c>
      <c r="I628" s="13">
        <f t="shared" ref="I628:L628" si="1015">I629+I630</f>
        <v>-1784.58347</v>
      </c>
      <c r="J628" s="13">
        <f t="shared" si="1015"/>
        <v>-229.45244100000002</v>
      </c>
      <c r="K628" s="13">
        <f t="shared" si="1015"/>
        <v>-334.49529099999995</v>
      </c>
      <c r="L628" s="13">
        <f t="shared" si="1015"/>
        <v>71.107406000000012</v>
      </c>
      <c r="M628" s="16">
        <f>M629+M630</f>
        <v>1214.4973995299999</v>
      </c>
      <c r="N628" s="13">
        <f t="shared" ref="N628:O628" si="1016">N629+N630</f>
        <v>710.57602622999991</v>
      </c>
      <c r="O628" s="13">
        <f t="shared" si="1016"/>
        <v>503.92137329999997</v>
      </c>
      <c r="P628" s="62">
        <v>608</v>
      </c>
    </row>
    <row r="629" spans="1:16" ht="12.4" customHeight="1" x14ac:dyDescent="0.2">
      <c r="A629" s="60">
        <v>609</v>
      </c>
      <c r="B629" s="100" t="s">
        <v>183</v>
      </c>
      <c r="C629" s="16">
        <f t="shared" ref="C629:C630" si="1017">D629+E629+F629+G629</f>
        <v>1645.2996000000001</v>
      </c>
      <c r="D629" s="16">
        <v>-349.69150000000002</v>
      </c>
      <c r="E629" s="16">
        <v>139.44110000000001</v>
      </c>
      <c r="F629" s="16">
        <v>393.86919999999998</v>
      </c>
      <c r="G629" s="16">
        <v>1461.6808000000001</v>
      </c>
      <c r="H629" s="16">
        <f t="shared" ref="H629:H630" si="1018">I629+J629+K629+L629</f>
        <v>-1815.2310769999999</v>
      </c>
      <c r="I629" s="13">
        <v>-1638.4785360000001</v>
      </c>
      <c r="J629" s="13">
        <v>-87.166545999999997</v>
      </c>
      <c r="K629" s="13">
        <v>-185.61405099999999</v>
      </c>
      <c r="L629" s="13">
        <v>96.028056000000007</v>
      </c>
      <c r="M629" s="16">
        <f t="shared" ref="M629:M630" si="1019">N629+O629</f>
        <v>986.20567953</v>
      </c>
      <c r="N629" s="13">
        <v>606.33996622999996</v>
      </c>
      <c r="O629" s="13">
        <v>379.86571329999998</v>
      </c>
      <c r="P629" s="62">
        <v>609</v>
      </c>
    </row>
    <row r="630" spans="1:16" ht="12.4" customHeight="1" x14ac:dyDescent="0.2">
      <c r="A630" s="60">
        <v>610</v>
      </c>
      <c r="B630" s="100" t="s">
        <v>184</v>
      </c>
      <c r="C630" s="16">
        <f t="shared" si="1017"/>
        <v>154.63</v>
      </c>
      <c r="D630" s="16">
        <v>-118.9027</v>
      </c>
      <c r="E630" s="16">
        <v>429.22430000000003</v>
      </c>
      <c r="F630" s="16">
        <v>146.06059999999999</v>
      </c>
      <c r="G630" s="16">
        <v>-301.75220000000002</v>
      </c>
      <c r="H630" s="16">
        <f t="shared" si="1018"/>
        <v>-462.19271900000001</v>
      </c>
      <c r="I630" s="13">
        <v>-146.10493399999999</v>
      </c>
      <c r="J630" s="13">
        <v>-142.28589500000001</v>
      </c>
      <c r="K630" s="13">
        <v>-148.88123999999999</v>
      </c>
      <c r="L630" s="13">
        <v>-24.920649999999998</v>
      </c>
      <c r="M630" s="16">
        <f t="shared" si="1019"/>
        <v>228.29172</v>
      </c>
      <c r="N630" s="13">
        <v>104.23605999999999</v>
      </c>
      <c r="O630" s="13">
        <v>124.05566</v>
      </c>
      <c r="P630" s="62">
        <v>610</v>
      </c>
    </row>
    <row r="631" spans="1:16" ht="12.6" customHeight="1" x14ac:dyDescent="0.2">
      <c r="A631" s="60">
        <v>611</v>
      </c>
      <c r="B631" s="89" t="s">
        <v>346</v>
      </c>
      <c r="C631" s="16">
        <f>C632+C648</f>
        <v>-215.76580000000001</v>
      </c>
      <c r="D631" s="16">
        <f t="shared" ref="D631:G631" si="1020">D632+D648</f>
        <v>3.5135000000000005</v>
      </c>
      <c r="E631" s="16">
        <f t="shared" si="1020"/>
        <v>-112.1969</v>
      </c>
      <c r="F631" s="16">
        <f t="shared" si="1020"/>
        <v>5.2430000000000021</v>
      </c>
      <c r="G631" s="16">
        <f t="shared" si="1020"/>
        <v>-112.32539999999999</v>
      </c>
      <c r="H631" s="16">
        <f>H632+H648</f>
        <v>-238.583887</v>
      </c>
      <c r="I631" s="16">
        <f t="shared" ref="I631:L631" si="1021">I632+I648</f>
        <v>-1.4473540000000016</v>
      </c>
      <c r="J631" s="16">
        <f t="shared" si="1021"/>
        <v>-117.174216</v>
      </c>
      <c r="K631" s="16">
        <f t="shared" si="1021"/>
        <v>-1.3945870000000014</v>
      </c>
      <c r="L631" s="16">
        <f t="shared" si="1021"/>
        <v>-118.56773</v>
      </c>
      <c r="M631" s="16">
        <f>M632+M648</f>
        <v>-109.28443948000002</v>
      </c>
      <c r="N631" s="16">
        <f t="shared" ref="N631:O631" si="1022">N632+N648</f>
        <v>12.399507999999999</v>
      </c>
      <c r="O631" s="16">
        <f t="shared" si="1022"/>
        <v>-121.68394748000001</v>
      </c>
      <c r="P631" s="62">
        <v>611</v>
      </c>
    </row>
    <row r="632" spans="1:16" ht="12.6" customHeight="1" x14ac:dyDescent="0.2">
      <c r="A632" s="60">
        <v>612</v>
      </c>
      <c r="B632" s="90" t="s">
        <v>282</v>
      </c>
      <c r="C632" s="16">
        <f>C633+C641</f>
        <v>-180.45540000000003</v>
      </c>
      <c r="D632" s="16">
        <f t="shared" ref="D632:O632" si="1023">D633+D641</f>
        <v>12.044500000000001</v>
      </c>
      <c r="E632" s="16">
        <f t="shared" si="1023"/>
        <v>-103.0728</v>
      </c>
      <c r="F632" s="16">
        <f t="shared" si="1023"/>
        <v>13.180900000000001</v>
      </c>
      <c r="G632" s="16">
        <f t="shared" si="1023"/>
        <v>-102.60799999999999</v>
      </c>
      <c r="H632" s="16">
        <f t="shared" si="1023"/>
        <v>-211.75094100000001</v>
      </c>
      <c r="I632" s="16">
        <f t="shared" si="1023"/>
        <v>5.5406079999999989</v>
      </c>
      <c r="J632" s="16">
        <f t="shared" si="1023"/>
        <v>-110.684128</v>
      </c>
      <c r="K632" s="16">
        <f t="shared" si="1023"/>
        <v>5.1580299999999992</v>
      </c>
      <c r="L632" s="16">
        <f t="shared" si="1023"/>
        <v>-111.765451</v>
      </c>
      <c r="M632" s="16">
        <f t="shared" si="1023"/>
        <v>-121.13395077000001</v>
      </c>
      <c r="N632" s="16">
        <f t="shared" si="1023"/>
        <v>6.2103169999999999</v>
      </c>
      <c r="O632" s="16">
        <f t="shared" si="1023"/>
        <v>-127.34426777000002</v>
      </c>
      <c r="P632" s="62">
        <v>612</v>
      </c>
    </row>
    <row r="633" spans="1:16" ht="12.4" customHeight="1" x14ac:dyDescent="0.2">
      <c r="A633" s="60">
        <v>613</v>
      </c>
      <c r="B633" s="94" t="s">
        <v>339</v>
      </c>
      <c r="C633" s="16">
        <f>C634</f>
        <v>-178.18540000000002</v>
      </c>
      <c r="D633" s="16">
        <f t="shared" ref="D633:O633" si="1024">D634</f>
        <v>12.044500000000001</v>
      </c>
      <c r="E633" s="16">
        <f t="shared" si="1024"/>
        <v>-101.9328</v>
      </c>
      <c r="F633" s="16">
        <f t="shared" si="1024"/>
        <v>13.180900000000001</v>
      </c>
      <c r="G633" s="16">
        <f t="shared" si="1024"/>
        <v>-101.47799999999999</v>
      </c>
      <c r="H633" s="16">
        <f>H634</f>
        <v>-209.495541</v>
      </c>
      <c r="I633" s="16">
        <f t="shared" si="1024"/>
        <v>5.5406079999999989</v>
      </c>
      <c r="J633" s="16">
        <f t="shared" si="1024"/>
        <v>-109.55502800000001</v>
      </c>
      <c r="K633" s="16">
        <f t="shared" si="1024"/>
        <v>5.1580299999999992</v>
      </c>
      <c r="L633" s="16">
        <f t="shared" si="1024"/>
        <v>-110.639151</v>
      </c>
      <c r="M633" s="16">
        <f>M634</f>
        <v>-120.00455077000001</v>
      </c>
      <c r="N633" s="16">
        <f t="shared" si="1024"/>
        <v>6.2103169999999999</v>
      </c>
      <c r="O633" s="16">
        <f t="shared" si="1024"/>
        <v>-126.21486777000001</v>
      </c>
      <c r="P633" s="62">
        <v>613</v>
      </c>
    </row>
    <row r="634" spans="1:16" ht="12.4" customHeight="1" x14ac:dyDescent="0.2">
      <c r="A634" s="60">
        <v>614</v>
      </c>
      <c r="B634" s="100" t="s">
        <v>79</v>
      </c>
      <c r="C634" s="16">
        <f>C635+C636</f>
        <v>-178.18540000000002</v>
      </c>
      <c r="D634" s="12">
        <f t="shared" ref="D634:G634" si="1025">D635+D636</f>
        <v>12.044500000000001</v>
      </c>
      <c r="E634" s="12">
        <f t="shared" si="1025"/>
        <v>-101.9328</v>
      </c>
      <c r="F634" s="12">
        <f t="shared" si="1025"/>
        <v>13.180900000000001</v>
      </c>
      <c r="G634" s="12">
        <f t="shared" si="1025"/>
        <v>-101.47799999999999</v>
      </c>
      <c r="H634" s="16">
        <f>H635+H636</f>
        <v>-209.495541</v>
      </c>
      <c r="I634" s="13">
        <f t="shared" ref="I634:L634" si="1026">I635+I636</f>
        <v>5.5406079999999989</v>
      </c>
      <c r="J634" s="13">
        <f t="shared" si="1026"/>
        <v>-109.55502800000001</v>
      </c>
      <c r="K634" s="13">
        <f t="shared" si="1026"/>
        <v>5.1580299999999992</v>
      </c>
      <c r="L634" s="13">
        <f t="shared" si="1026"/>
        <v>-110.639151</v>
      </c>
      <c r="M634" s="16">
        <f>M635+M636</f>
        <v>-120.00455077000001</v>
      </c>
      <c r="N634" s="13">
        <f t="shared" ref="N634:O634" si="1027">N635+N636</f>
        <v>6.2103169999999999</v>
      </c>
      <c r="O634" s="13">
        <f t="shared" si="1027"/>
        <v>-126.21486777000001</v>
      </c>
      <c r="P634" s="62">
        <v>614</v>
      </c>
    </row>
    <row r="635" spans="1:16" ht="12.4" customHeight="1" x14ac:dyDescent="0.2">
      <c r="A635" s="60">
        <v>615</v>
      </c>
      <c r="B635" s="101" t="s">
        <v>315</v>
      </c>
      <c r="C635" s="16">
        <f t="shared" ref="C635" si="1028">D635+E635+F635+G635</f>
        <v>-178.18540000000002</v>
      </c>
      <c r="D635" s="15">
        <v>12.044500000000001</v>
      </c>
      <c r="E635" s="15">
        <v>-101.9328</v>
      </c>
      <c r="F635" s="15">
        <v>13.180900000000001</v>
      </c>
      <c r="G635" s="15">
        <v>-101.47799999999999</v>
      </c>
      <c r="H635" s="16">
        <f t="shared" ref="H635" si="1029">I635+J635+K635+L635</f>
        <v>-209.495541</v>
      </c>
      <c r="I635" s="15">
        <v>5.5406079999999989</v>
      </c>
      <c r="J635" s="15">
        <v>-109.55502800000001</v>
      </c>
      <c r="K635" s="15">
        <v>5.1580299999999992</v>
      </c>
      <c r="L635" s="15">
        <v>-110.639151</v>
      </c>
      <c r="M635" s="16">
        <f>N635+O635</f>
        <v>-120.00455077000001</v>
      </c>
      <c r="N635" s="15">
        <v>6.2103169999999999</v>
      </c>
      <c r="O635" s="15">
        <v>-126.21486777000001</v>
      </c>
      <c r="P635" s="62">
        <v>615</v>
      </c>
    </row>
    <row r="636" spans="1:16" ht="12.4" customHeight="1" x14ac:dyDescent="0.2">
      <c r="A636" s="60">
        <v>616</v>
      </c>
      <c r="B636" s="101" t="s">
        <v>347</v>
      </c>
      <c r="C636" s="14">
        <f>C637+C638+C639</f>
        <v>0</v>
      </c>
      <c r="D636" s="14">
        <f t="shared" ref="D636:G636" si="1030">D637+D638+D639</f>
        <v>0</v>
      </c>
      <c r="E636" s="14">
        <f t="shared" si="1030"/>
        <v>0</v>
      </c>
      <c r="F636" s="14">
        <f t="shared" si="1030"/>
        <v>0</v>
      </c>
      <c r="G636" s="14">
        <f t="shared" si="1030"/>
        <v>0</v>
      </c>
      <c r="H636" s="14">
        <f>H637+H638+H639</f>
        <v>0</v>
      </c>
      <c r="I636" s="14">
        <f t="shared" ref="I636:L636" si="1031">I637+I638+I639</f>
        <v>0</v>
      </c>
      <c r="J636" s="14">
        <f t="shared" si="1031"/>
        <v>0</v>
      </c>
      <c r="K636" s="14">
        <f t="shared" si="1031"/>
        <v>0</v>
      </c>
      <c r="L636" s="14">
        <f t="shared" si="1031"/>
        <v>0</v>
      </c>
      <c r="M636" s="14">
        <f>M637+M638+M639</f>
        <v>0</v>
      </c>
      <c r="N636" s="14">
        <f t="shared" ref="N636:O636" si="1032">N637+N638+N639</f>
        <v>0</v>
      </c>
      <c r="O636" s="14">
        <f t="shared" si="1032"/>
        <v>0</v>
      </c>
      <c r="P636" s="62">
        <v>616</v>
      </c>
    </row>
    <row r="637" spans="1:16" ht="12.4" customHeight="1" x14ac:dyDescent="0.2">
      <c r="A637" s="60">
        <v>617</v>
      </c>
      <c r="B637" s="102" t="s">
        <v>341</v>
      </c>
      <c r="C637" s="16">
        <f t="shared" ref="C637:C639" si="1033">D637+E637+F637+G637</f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f t="shared" ref="H637:H639" si="1034">I637+J637+K637+L637</f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f t="shared" ref="M637:M639" si="1035">N637+O637</f>
        <v>0</v>
      </c>
      <c r="N637" s="16">
        <v>0</v>
      </c>
      <c r="O637" s="16">
        <v>0</v>
      </c>
      <c r="P637" s="62">
        <v>617</v>
      </c>
    </row>
    <row r="638" spans="1:16" ht="12.4" customHeight="1" x14ac:dyDescent="0.2">
      <c r="A638" s="60">
        <v>618</v>
      </c>
      <c r="B638" s="102" t="s">
        <v>342</v>
      </c>
      <c r="C638" s="16">
        <f t="shared" si="1033"/>
        <v>0</v>
      </c>
      <c r="D638" s="16">
        <v>0</v>
      </c>
      <c r="E638" s="16">
        <v>0</v>
      </c>
      <c r="F638" s="16">
        <v>0</v>
      </c>
      <c r="G638" s="16">
        <v>0</v>
      </c>
      <c r="H638" s="16">
        <f t="shared" si="1034"/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f t="shared" si="1035"/>
        <v>0</v>
      </c>
      <c r="N638" s="16">
        <v>0</v>
      </c>
      <c r="O638" s="16">
        <v>0</v>
      </c>
      <c r="P638" s="62">
        <v>618</v>
      </c>
    </row>
    <row r="639" spans="1:16" ht="12.4" customHeight="1" x14ac:dyDescent="0.2">
      <c r="A639" s="60">
        <v>619</v>
      </c>
      <c r="B639" s="102" t="s">
        <v>343</v>
      </c>
      <c r="C639" s="16">
        <f t="shared" si="1033"/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si="1034"/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f t="shared" si="1035"/>
        <v>0</v>
      </c>
      <c r="N639" s="16">
        <v>0</v>
      </c>
      <c r="O639" s="16">
        <v>0</v>
      </c>
      <c r="P639" s="62">
        <v>619</v>
      </c>
    </row>
    <row r="640" spans="1:16" ht="12.75" customHeight="1" x14ac:dyDescent="0.2">
      <c r="A640" s="60"/>
      <c r="B640" s="84" t="s">
        <v>380</v>
      </c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62"/>
    </row>
    <row r="641" spans="1:16" ht="12.75" customHeight="1" x14ac:dyDescent="0.2">
      <c r="A641" s="60">
        <v>620</v>
      </c>
      <c r="B641" s="94" t="s">
        <v>348</v>
      </c>
      <c r="C641" s="16">
        <f>C642</f>
        <v>-2.2699999999999996</v>
      </c>
      <c r="D641" s="16">
        <f t="shared" ref="D641:O641" si="1036">D642</f>
        <v>0</v>
      </c>
      <c r="E641" s="16">
        <f t="shared" si="1036"/>
        <v>-1.1399999999999999</v>
      </c>
      <c r="F641" s="16">
        <f t="shared" si="1036"/>
        <v>0</v>
      </c>
      <c r="G641" s="16">
        <f t="shared" si="1036"/>
        <v>-1.1299999999999999</v>
      </c>
      <c r="H641" s="16">
        <f>H642</f>
        <v>-2.2553999999999998</v>
      </c>
      <c r="I641" s="16">
        <f t="shared" si="1036"/>
        <v>0</v>
      </c>
      <c r="J641" s="16">
        <f t="shared" si="1036"/>
        <v>-1.1291</v>
      </c>
      <c r="K641" s="16">
        <f t="shared" si="1036"/>
        <v>0</v>
      </c>
      <c r="L641" s="16">
        <f t="shared" si="1036"/>
        <v>-1.1263000000000001</v>
      </c>
      <c r="M641" s="16">
        <f>M642</f>
        <v>-1.1294</v>
      </c>
      <c r="N641" s="16">
        <f t="shared" si="1036"/>
        <v>0</v>
      </c>
      <c r="O641" s="16">
        <f t="shared" si="1036"/>
        <v>-1.1294</v>
      </c>
      <c r="P641" s="62">
        <v>620</v>
      </c>
    </row>
    <row r="642" spans="1:16" ht="12.75" customHeight="1" x14ac:dyDescent="0.2">
      <c r="A642" s="60">
        <v>621</v>
      </c>
      <c r="B642" s="100" t="s">
        <v>79</v>
      </c>
      <c r="C642" s="16">
        <f>C643+C644</f>
        <v>-2.2699999999999996</v>
      </c>
      <c r="D642" s="12">
        <f t="shared" ref="D642:G642" si="1037">D643+D644</f>
        <v>0</v>
      </c>
      <c r="E642" s="12">
        <f t="shared" si="1037"/>
        <v>-1.1399999999999999</v>
      </c>
      <c r="F642" s="12">
        <f t="shared" si="1037"/>
        <v>0</v>
      </c>
      <c r="G642" s="12">
        <f t="shared" si="1037"/>
        <v>-1.1299999999999999</v>
      </c>
      <c r="H642" s="16">
        <f>H643+H644</f>
        <v>-2.2553999999999998</v>
      </c>
      <c r="I642" s="13">
        <f t="shared" ref="I642:L642" si="1038">I643+I644</f>
        <v>0</v>
      </c>
      <c r="J642" s="13">
        <f t="shared" si="1038"/>
        <v>-1.1291</v>
      </c>
      <c r="K642" s="13">
        <f t="shared" si="1038"/>
        <v>0</v>
      </c>
      <c r="L642" s="13">
        <f t="shared" si="1038"/>
        <v>-1.1263000000000001</v>
      </c>
      <c r="M642" s="16">
        <f>M643+M644</f>
        <v>-1.1294</v>
      </c>
      <c r="N642" s="13">
        <f t="shared" ref="N642:O642" si="1039">N643+N644</f>
        <v>0</v>
      </c>
      <c r="O642" s="13">
        <f t="shared" si="1039"/>
        <v>-1.1294</v>
      </c>
      <c r="P642" s="62">
        <v>621</v>
      </c>
    </row>
    <row r="643" spans="1:16" ht="12.75" customHeight="1" x14ac:dyDescent="0.2">
      <c r="A643" s="60">
        <v>622</v>
      </c>
      <c r="B643" s="101" t="s">
        <v>315</v>
      </c>
      <c r="C643" s="16">
        <f t="shared" ref="C643" si="1040">D643+E643+F643+G643</f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f t="shared" ref="H643" si="1041">I643+J643+K643+L643</f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f>N643+O643</f>
        <v>0</v>
      </c>
      <c r="N643" s="16">
        <v>0</v>
      </c>
      <c r="O643" s="16">
        <v>0</v>
      </c>
      <c r="P643" s="62">
        <v>622</v>
      </c>
    </row>
    <row r="644" spans="1:16" ht="12.75" customHeight="1" x14ac:dyDescent="0.2">
      <c r="A644" s="60">
        <v>623</v>
      </c>
      <c r="B644" s="101" t="s">
        <v>347</v>
      </c>
      <c r="C644" s="14">
        <f>C645+C646+C647</f>
        <v>-2.2699999999999996</v>
      </c>
      <c r="D644" s="14">
        <f t="shared" ref="D644:G644" si="1042">D645+D646+D647</f>
        <v>0</v>
      </c>
      <c r="E644" s="14">
        <f t="shared" si="1042"/>
        <v>-1.1399999999999999</v>
      </c>
      <c r="F644" s="14">
        <f t="shared" si="1042"/>
        <v>0</v>
      </c>
      <c r="G644" s="14">
        <f t="shared" si="1042"/>
        <v>-1.1299999999999999</v>
      </c>
      <c r="H644" s="14">
        <f>H645+H646+H647</f>
        <v>-2.2553999999999998</v>
      </c>
      <c r="I644" s="14">
        <f t="shared" ref="I644:L644" si="1043">I645+I646+I647</f>
        <v>0</v>
      </c>
      <c r="J644" s="14">
        <f t="shared" si="1043"/>
        <v>-1.1291</v>
      </c>
      <c r="K644" s="14">
        <f t="shared" si="1043"/>
        <v>0</v>
      </c>
      <c r="L644" s="14">
        <f t="shared" si="1043"/>
        <v>-1.1263000000000001</v>
      </c>
      <c r="M644" s="14">
        <f>M645+M646+M647</f>
        <v>-1.1294</v>
      </c>
      <c r="N644" s="14">
        <f t="shared" ref="N644:O644" si="1044">N645+N646+N647</f>
        <v>0</v>
      </c>
      <c r="O644" s="14">
        <f t="shared" si="1044"/>
        <v>-1.1294</v>
      </c>
      <c r="P644" s="62">
        <v>623</v>
      </c>
    </row>
    <row r="645" spans="1:16" ht="12.75" customHeight="1" x14ac:dyDescent="0.2">
      <c r="A645" s="60">
        <v>624</v>
      </c>
      <c r="B645" s="102" t="s">
        <v>341</v>
      </c>
      <c r="C645" s="16">
        <f t="shared" ref="C645:C647" si="1045">D645+E645+F645+G645</f>
        <v>-2.2699999999999996</v>
      </c>
      <c r="D645" s="12">
        <v>0</v>
      </c>
      <c r="E645" s="12">
        <v>-1.1399999999999999</v>
      </c>
      <c r="F645" s="12">
        <v>0</v>
      </c>
      <c r="G645" s="12">
        <v>-1.1299999999999999</v>
      </c>
      <c r="H645" s="16">
        <f t="shared" ref="H645:H647" si="1046">I645+J645+K645+L645</f>
        <v>-2.2553999999999998</v>
      </c>
      <c r="I645" s="15">
        <v>0</v>
      </c>
      <c r="J645" s="15">
        <v>-1.1291</v>
      </c>
      <c r="K645" s="15">
        <v>0</v>
      </c>
      <c r="L645" s="15">
        <v>-1.1263000000000001</v>
      </c>
      <c r="M645" s="16">
        <f>N645+O645</f>
        <v>-1.1294</v>
      </c>
      <c r="N645" s="15">
        <v>0</v>
      </c>
      <c r="O645" s="15">
        <v>-1.1294</v>
      </c>
      <c r="P645" s="62">
        <v>624</v>
      </c>
    </row>
    <row r="646" spans="1:16" ht="12.75" customHeight="1" x14ac:dyDescent="0.2">
      <c r="A646" s="60">
        <v>625</v>
      </c>
      <c r="B646" s="102" t="s">
        <v>342</v>
      </c>
      <c r="C646" s="16">
        <f t="shared" si="1045"/>
        <v>0</v>
      </c>
      <c r="D646" s="16">
        <v>0</v>
      </c>
      <c r="E646" s="16">
        <v>0</v>
      </c>
      <c r="F646" s="16">
        <v>0</v>
      </c>
      <c r="G646" s="16">
        <v>0</v>
      </c>
      <c r="H646" s="16">
        <f t="shared" si="1046"/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f>N646+O646</f>
        <v>0</v>
      </c>
      <c r="N646" s="16">
        <v>0</v>
      </c>
      <c r="O646" s="16">
        <v>0</v>
      </c>
      <c r="P646" s="62">
        <v>625</v>
      </c>
    </row>
    <row r="647" spans="1:16" ht="12.75" customHeight="1" x14ac:dyDescent="0.2">
      <c r="A647" s="60">
        <v>626</v>
      </c>
      <c r="B647" s="102" t="s">
        <v>343</v>
      </c>
      <c r="C647" s="16">
        <f t="shared" si="1045"/>
        <v>0</v>
      </c>
      <c r="D647" s="16">
        <v>0</v>
      </c>
      <c r="E647" s="16">
        <v>0</v>
      </c>
      <c r="F647" s="16">
        <v>0</v>
      </c>
      <c r="G647" s="16">
        <v>0</v>
      </c>
      <c r="H647" s="16">
        <f t="shared" si="1046"/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f>N647+O647</f>
        <v>0</v>
      </c>
      <c r="N647" s="16">
        <v>0</v>
      </c>
      <c r="O647" s="16">
        <v>0</v>
      </c>
      <c r="P647" s="62">
        <v>626</v>
      </c>
    </row>
    <row r="648" spans="1:16" ht="12.75" customHeight="1" x14ac:dyDescent="0.2">
      <c r="A648" s="60">
        <v>627</v>
      </c>
      <c r="B648" s="90" t="s">
        <v>312</v>
      </c>
      <c r="C648" s="16">
        <f>C649</f>
        <v>-35.310399999999994</v>
      </c>
      <c r="D648" s="16">
        <f t="shared" ref="D648:O648" si="1047">D649</f>
        <v>-8.5310000000000006</v>
      </c>
      <c r="E648" s="16">
        <f t="shared" si="1047"/>
        <v>-9.1241000000000003</v>
      </c>
      <c r="F648" s="16">
        <f t="shared" si="1047"/>
        <v>-7.9378999999999991</v>
      </c>
      <c r="G648" s="16">
        <f t="shared" si="1047"/>
        <v>-9.7173999999999996</v>
      </c>
      <c r="H648" s="16">
        <f>H649</f>
        <v>-26.832946</v>
      </c>
      <c r="I648" s="16">
        <f t="shared" si="1047"/>
        <v>-6.9879620000000005</v>
      </c>
      <c r="J648" s="16">
        <f t="shared" si="1047"/>
        <v>-6.490088000000001</v>
      </c>
      <c r="K648" s="16">
        <f t="shared" si="1047"/>
        <v>-6.5526170000000006</v>
      </c>
      <c r="L648" s="16">
        <f t="shared" si="1047"/>
        <v>-6.8022790000000004</v>
      </c>
      <c r="M648" s="16">
        <f>M649</f>
        <v>11.849511289999999</v>
      </c>
      <c r="N648" s="16">
        <f t="shared" si="1047"/>
        <v>6.1891909999999992</v>
      </c>
      <c r="O648" s="16">
        <f t="shared" si="1047"/>
        <v>5.6603202899999996</v>
      </c>
      <c r="P648" s="62">
        <v>627</v>
      </c>
    </row>
    <row r="649" spans="1:16" ht="12.75" customHeight="1" x14ac:dyDescent="0.2">
      <c r="A649" s="60">
        <v>628</v>
      </c>
      <c r="B649" s="94" t="s">
        <v>79</v>
      </c>
      <c r="C649" s="14">
        <f>C650+C651+C652+C653</f>
        <v>-35.310399999999994</v>
      </c>
      <c r="D649" s="14">
        <f t="shared" ref="D649:G649" si="1048">D650+D651+D652+D653</f>
        <v>-8.5310000000000006</v>
      </c>
      <c r="E649" s="14">
        <f t="shared" si="1048"/>
        <v>-9.1241000000000003</v>
      </c>
      <c r="F649" s="14">
        <f t="shared" si="1048"/>
        <v>-7.9378999999999991</v>
      </c>
      <c r="G649" s="14">
        <f t="shared" si="1048"/>
        <v>-9.7173999999999996</v>
      </c>
      <c r="H649" s="14">
        <f>H650+H651+H652+H653</f>
        <v>-26.832946</v>
      </c>
      <c r="I649" s="14">
        <f t="shared" ref="I649:L649" si="1049">I650+I651+I652+I653</f>
        <v>-6.9879620000000005</v>
      </c>
      <c r="J649" s="14">
        <f t="shared" si="1049"/>
        <v>-6.490088000000001</v>
      </c>
      <c r="K649" s="14">
        <f t="shared" si="1049"/>
        <v>-6.5526170000000006</v>
      </c>
      <c r="L649" s="14">
        <f t="shared" si="1049"/>
        <v>-6.8022790000000004</v>
      </c>
      <c r="M649" s="14">
        <f>M650+M651+M652+M653</f>
        <v>11.849511289999999</v>
      </c>
      <c r="N649" s="14">
        <f t="shared" ref="N649:O649" si="1050">N650+N651+N652+N653</f>
        <v>6.1891909999999992</v>
      </c>
      <c r="O649" s="14">
        <f t="shared" si="1050"/>
        <v>5.6603202899999996</v>
      </c>
      <c r="P649" s="62">
        <v>628</v>
      </c>
    </row>
    <row r="650" spans="1:16" ht="12.75" customHeight="1" x14ac:dyDescent="0.2">
      <c r="A650" s="60">
        <v>629</v>
      </c>
      <c r="B650" s="100" t="s">
        <v>313</v>
      </c>
      <c r="C650" s="16">
        <f t="shared" ref="C650:C653" si="1051">D650+E650+F650+G650</f>
        <v>0.66320000000000001</v>
      </c>
      <c r="D650" s="12">
        <v>0.1658</v>
      </c>
      <c r="E650" s="12">
        <v>0.1658</v>
      </c>
      <c r="F650" s="12">
        <v>0.1658</v>
      </c>
      <c r="G650" s="12">
        <v>0.1658</v>
      </c>
      <c r="H650" s="16">
        <f t="shared" ref="H650:H653" si="1052">I650+J650+K650+L650</f>
        <v>3.7069000000000001</v>
      </c>
      <c r="I650" s="13">
        <v>0.92500000000000004</v>
      </c>
      <c r="J650" s="13">
        <v>0.92730000000000001</v>
      </c>
      <c r="K650" s="13">
        <v>0.92730000000000001</v>
      </c>
      <c r="L650" s="13">
        <v>0.92730000000000001</v>
      </c>
      <c r="M650" s="16">
        <f t="shared" ref="M650:M653" si="1053">N650+O650</f>
        <v>1.8546</v>
      </c>
      <c r="N650" s="13">
        <v>0.92730000000000001</v>
      </c>
      <c r="O650" s="13">
        <v>0.92730000000000001</v>
      </c>
      <c r="P650" s="62">
        <v>629</v>
      </c>
    </row>
    <row r="651" spans="1:16" ht="12.75" customHeight="1" x14ac:dyDescent="0.2">
      <c r="A651" s="60">
        <v>630</v>
      </c>
      <c r="B651" s="100" t="s">
        <v>314</v>
      </c>
      <c r="C651" s="16">
        <f t="shared" si="1051"/>
        <v>0</v>
      </c>
      <c r="D651" s="16">
        <v>0</v>
      </c>
      <c r="E651" s="16">
        <v>0</v>
      </c>
      <c r="F651" s="16">
        <v>0</v>
      </c>
      <c r="G651" s="16">
        <v>0</v>
      </c>
      <c r="H651" s="16">
        <f t="shared" si="1052"/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f t="shared" si="1053"/>
        <v>0</v>
      </c>
      <c r="N651" s="16">
        <v>0</v>
      </c>
      <c r="O651" s="16">
        <v>0</v>
      </c>
      <c r="P651" s="62">
        <v>630</v>
      </c>
    </row>
    <row r="652" spans="1:16" ht="12.75" customHeight="1" x14ac:dyDescent="0.2">
      <c r="A652" s="60">
        <v>631</v>
      </c>
      <c r="B652" s="100" t="s">
        <v>185</v>
      </c>
      <c r="C652" s="16">
        <f t="shared" si="1051"/>
        <v>-36.179099999999998</v>
      </c>
      <c r="D652" s="16">
        <v>-8.7482000000000006</v>
      </c>
      <c r="E652" s="16">
        <v>-9.3413000000000004</v>
      </c>
      <c r="F652" s="16">
        <v>-8.1550999999999991</v>
      </c>
      <c r="G652" s="16">
        <v>-9.9344999999999999</v>
      </c>
      <c r="H652" s="16">
        <f t="shared" si="1052"/>
        <v>-30.747745999999999</v>
      </c>
      <c r="I652" s="16">
        <v>-7.9648620000000001</v>
      </c>
      <c r="J652" s="16">
        <v>-7.4693880000000004</v>
      </c>
      <c r="K652" s="16">
        <v>-7.531917</v>
      </c>
      <c r="L652" s="16">
        <v>-7.7815789999999998</v>
      </c>
      <c r="M652" s="16">
        <f t="shared" si="1053"/>
        <v>9.89091129</v>
      </c>
      <c r="N652" s="16">
        <v>5.2098909999999998</v>
      </c>
      <c r="O652" s="16">
        <v>4.6810202900000002</v>
      </c>
      <c r="P652" s="62">
        <v>631</v>
      </c>
    </row>
    <row r="653" spans="1:16" ht="12.75" customHeight="1" x14ac:dyDescent="0.2">
      <c r="A653" s="60">
        <v>632</v>
      </c>
      <c r="B653" s="100" t="s">
        <v>315</v>
      </c>
      <c r="C653" s="16">
        <f t="shared" si="1051"/>
        <v>0.20550000000000002</v>
      </c>
      <c r="D653" s="12">
        <v>5.1400000000000001E-2</v>
      </c>
      <c r="E653" s="12">
        <v>5.1400000000000001E-2</v>
      </c>
      <c r="F653" s="12">
        <v>5.1400000000000001E-2</v>
      </c>
      <c r="G653" s="12">
        <v>5.1299999999999998E-2</v>
      </c>
      <c r="H653" s="16">
        <f t="shared" si="1052"/>
        <v>0.20789999999999997</v>
      </c>
      <c r="I653" s="13">
        <v>5.1900000000000002E-2</v>
      </c>
      <c r="J653" s="13">
        <v>5.1999999999999998E-2</v>
      </c>
      <c r="K653" s="13">
        <v>5.1999999999999998E-2</v>
      </c>
      <c r="L653" s="13">
        <v>5.1999999999999998E-2</v>
      </c>
      <c r="M653" s="16">
        <f t="shared" si="1053"/>
        <v>0.104</v>
      </c>
      <c r="N653" s="13">
        <v>5.1999999999999998E-2</v>
      </c>
      <c r="O653" s="13">
        <v>5.1999999999999998E-2</v>
      </c>
      <c r="P653" s="62">
        <v>632</v>
      </c>
    </row>
    <row r="654" spans="1:16" ht="12.75" customHeight="1" x14ac:dyDescent="0.2">
      <c r="A654" s="60">
        <v>633</v>
      </c>
      <c r="B654" s="87" t="s">
        <v>349</v>
      </c>
      <c r="C654" s="16">
        <f>C655+C656+C657+C664</f>
        <v>-1020.1609</v>
      </c>
      <c r="D654" s="16">
        <f t="shared" ref="D654:G654" si="1054">D655+D656+D657+D664</f>
        <v>102.26810000000003</v>
      </c>
      <c r="E654" s="16">
        <f t="shared" si="1054"/>
        <v>-984.16909999999996</v>
      </c>
      <c r="F654" s="16">
        <f t="shared" si="1054"/>
        <v>-83.864699999999985</v>
      </c>
      <c r="G654" s="16">
        <f t="shared" si="1054"/>
        <v>-54.395199999999946</v>
      </c>
      <c r="H654" s="16">
        <f>H655+H656+H657+H664</f>
        <v>1427.5685449999999</v>
      </c>
      <c r="I654" s="16">
        <f t="shared" ref="I654:L654" si="1055">I655+I656+I657+I664</f>
        <v>580.76961099999994</v>
      </c>
      <c r="J654" s="16">
        <f t="shared" si="1055"/>
        <v>-173.34744199999997</v>
      </c>
      <c r="K654" s="16">
        <f t="shared" si="1055"/>
        <v>-300.09548300000006</v>
      </c>
      <c r="L654" s="16">
        <f t="shared" si="1055"/>
        <v>1320.2418589999997</v>
      </c>
      <c r="M654" s="16">
        <f>M655+M656+M657+M664</f>
        <v>1174.7802611500001</v>
      </c>
      <c r="N654" s="16">
        <f t="shared" ref="N654:O654" si="1056">N655+N656+N657+N664</f>
        <v>59.326637339999998</v>
      </c>
      <c r="O654" s="16">
        <f t="shared" si="1056"/>
        <v>1115.4536238100002</v>
      </c>
      <c r="P654" s="62">
        <v>633</v>
      </c>
    </row>
    <row r="655" spans="1:16" ht="12.75" customHeight="1" x14ac:dyDescent="0.2">
      <c r="A655" s="60">
        <v>634</v>
      </c>
      <c r="B655" s="89" t="s">
        <v>350</v>
      </c>
      <c r="C655" s="16">
        <f t="shared" ref="C655:C656" si="1057">D655+E655+F655+G655</f>
        <v>0.88099999999999956</v>
      </c>
      <c r="D655" s="16">
        <v>1.7166000000000001</v>
      </c>
      <c r="E655" s="16">
        <v>-3.9348000000000005</v>
      </c>
      <c r="F655" s="16">
        <v>1.8881999999999999</v>
      </c>
      <c r="G655" s="16">
        <v>1.2110000000000001</v>
      </c>
      <c r="H655" s="16">
        <f t="shared" ref="H655:H656" si="1058">I655+J655+K655+L655</f>
        <v>-25.785459000000003</v>
      </c>
      <c r="I655" s="13">
        <v>-15.298431000000001</v>
      </c>
      <c r="J655" s="13">
        <v>-9.5867109999999993</v>
      </c>
      <c r="K655" s="13">
        <v>-0.67776400000000003</v>
      </c>
      <c r="L655" s="13">
        <v>-0.222553</v>
      </c>
      <c r="M655" s="16">
        <f t="shared" ref="M655:M656" si="1059">N655+O655</f>
        <v>-0.98414656999999861</v>
      </c>
      <c r="N655" s="13">
        <v>-1.9362133199999987</v>
      </c>
      <c r="O655" s="13">
        <v>0.95206675000000007</v>
      </c>
      <c r="P655" s="62">
        <v>634</v>
      </c>
    </row>
    <row r="656" spans="1:16" ht="12.75" customHeight="1" x14ac:dyDescent="0.2">
      <c r="A656" s="60">
        <v>635</v>
      </c>
      <c r="B656" s="89" t="s">
        <v>351</v>
      </c>
      <c r="C656" s="16">
        <f t="shared" si="1057"/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f t="shared" si="1058"/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f t="shared" si="1059"/>
        <v>0</v>
      </c>
      <c r="N656" s="16">
        <v>0</v>
      </c>
      <c r="O656" s="16">
        <v>0</v>
      </c>
      <c r="P656" s="62">
        <v>635</v>
      </c>
    </row>
    <row r="657" spans="1:16" ht="12.75" customHeight="1" x14ac:dyDescent="0.2">
      <c r="A657" s="60">
        <v>636</v>
      </c>
      <c r="B657" s="89" t="s">
        <v>352</v>
      </c>
      <c r="C657" s="16">
        <f>C658+C661</f>
        <v>-1021.0418999999999</v>
      </c>
      <c r="D657" s="16">
        <f t="shared" ref="D657:G657" si="1060">D658+D661</f>
        <v>100.55150000000003</v>
      </c>
      <c r="E657" s="16">
        <f t="shared" si="1060"/>
        <v>-980.23429999999996</v>
      </c>
      <c r="F657" s="16">
        <f t="shared" si="1060"/>
        <v>-85.752899999999983</v>
      </c>
      <c r="G657" s="16">
        <f t="shared" si="1060"/>
        <v>-55.606199999999944</v>
      </c>
      <c r="H657" s="16">
        <f>H658+H661</f>
        <v>1453.3540039999998</v>
      </c>
      <c r="I657" s="16">
        <f t="shared" ref="I657:L657" si="1061">I658+I661</f>
        <v>596.06804199999999</v>
      </c>
      <c r="J657" s="16">
        <f t="shared" si="1061"/>
        <v>-163.76073099999996</v>
      </c>
      <c r="K657" s="16">
        <f t="shared" si="1061"/>
        <v>-299.41771900000003</v>
      </c>
      <c r="L657" s="16">
        <f t="shared" si="1061"/>
        <v>1320.4644119999998</v>
      </c>
      <c r="M657" s="16">
        <f>M658+M661</f>
        <v>1175.76440772</v>
      </c>
      <c r="N657" s="16">
        <f t="shared" ref="N657:O657" si="1062">N658+N661</f>
        <v>61.262850659999998</v>
      </c>
      <c r="O657" s="16">
        <f t="shared" si="1062"/>
        <v>1114.5015570600001</v>
      </c>
      <c r="P657" s="62">
        <v>636</v>
      </c>
    </row>
    <row r="658" spans="1:16" ht="12.75" customHeight="1" x14ac:dyDescent="0.2">
      <c r="A658" s="60">
        <v>637</v>
      </c>
      <c r="B658" s="90" t="s">
        <v>183</v>
      </c>
      <c r="C658" s="16">
        <f>C659+C660</f>
        <v>143.84049999999999</v>
      </c>
      <c r="D658" s="12">
        <f t="shared" ref="D658:G658" si="1063">D659+D660</f>
        <v>261.60550000000001</v>
      </c>
      <c r="E658" s="12">
        <f t="shared" si="1063"/>
        <v>-530.01080000000002</v>
      </c>
      <c r="F658" s="12">
        <f t="shared" si="1063"/>
        <v>-38.921299999999988</v>
      </c>
      <c r="G658" s="12">
        <f t="shared" si="1063"/>
        <v>451.1671</v>
      </c>
      <c r="H658" s="16">
        <f>H659+H660</f>
        <v>39.384078999999929</v>
      </c>
      <c r="I658" s="13">
        <f t="shared" ref="I658:L658" si="1064">I659+I660</f>
        <v>49.264438999999996</v>
      </c>
      <c r="J658" s="13">
        <f t="shared" si="1064"/>
        <v>-314.29978899999998</v>
      </c>
      <c r="K658" s="13">
        <f t="shared" si="1064"/>
        <v>-415.15434900000002</v>
      </c>
      <c r="L658" s="13">
        <f t="shared" si="1064"/>
        <v>719.57377799999995</v>
      </c>
      <c r="M658" s="16">
        <f>M659+M660</f>
        <v>1067.68096655</v>
      </c>
      <c r="N658" s="13">
        <f t="shared" ref="N658:O658" si="1065">N659+N660</f>
        <v>157.85147918999999</v>
      </c>
      <c r="O658" s="13">
        <f t="shared" si="1065"/>
        <v>909.82948736000003</v>
      </c>
      <c r="P658" s="62">
        <v>637</v>
      </c>
    </row>
    <row r="659" spans="1:16" ht="12.75" customHeight="1" x14ac:dyDescent="0.2">
      <c r="A659" s="60">
        <v>638</v>
      </c>
      <c r="B659" s="94" t="s">
        <v>282</v>
      </c>
      <c r="C659" s="16">
        <f t="shared" ref="C659:C660" si="1066">D659+E659+F659+G659</f>
        <v>235.13240000000002</v>
      </c>
      <c r="D659" s="16">
        <v>381.58460000000002</v>
      </c>
      <c r="E659" s="16">
        <v>-271.80110000000002</v>
      </c>
      <c r="F659" s="16">
        <v>-127.09529999999999</v>
      </c>
      <c r="G659" s="16">
        <v>252.4442</v>
      </c>
      <c r="H659" s="16">
        <f t="shared" ref="H659:H660" si="1067">I659+J659+K659+L659</f>
        <v>1421.0418159999999</v>
      </c>
      <c r="I659" s="13">
        <v>-39.640737000000001</v>
      </c>
      <c r="J659" s="13">
        <v>317.737235</v>
      </c>
      <c r="K659" s="13">
        <v>576.98879599999998</v>
      </c>
      <c r="L659" s="13">
        <v>565.95652199999995</v>
      </c>
      <c r="M659" s="16">
        <f>N659+O659</f>
        <v>152.53530036999999</v>
      </c>
      <c r="N659" s="13">
        <v>173.65987458999999</v>
      </c>
      <c r="O659" s="13">
        <v>-21.12457422</v>
      </c>
      <c r="P659" s="62">
        <v>638</v>
      </c>
    </row>
    <row r="660" spans="1:16" ht="12.75" customHeight="1" x14ac:dyDescent="0.2">
      <c r="A660" s="60">
        <v>639</v>
      </c>
      <c r="B660" s="94" t="s">
        <v>312</v>
      </c>
      <c r="C660" s="16">
        <f t="shared" si="1066"/>
        <v>-91.291900000000027</v>
      </c>
      <c r="D660" s="16">
        <v>-119.9791</v>
      </c>
      <c r="E660" s="16">
        <v>-258.2097</v>
      </c>
      <c r="F660" s="16">
        <v>88.174000000000007</v>
      </c>
      <c r="G660" s="16">
        <v>198.72290000000001</v>
      </c>
      <c r="H660" s="16">
        <f t="shared" si="1067"/>
        <v>-1381.657737</v>
      </c>
      <c r="I660" s="13">
        <v>88.905175999999997</v>
      </c>
      <c r="J660" s="13">
        <v>-632.03702399999997</v>
      </c>
      <c r="K660" s="13">
        <v>-992.143145</v>
      </c>
      <c r="L660" s="13">
        <v>153.617256</v>
      </c>
      <c r="M660" s="16">
        <f>N660+O660</f>
        <v>915.14566618000003</v>
      </c>
      <c r="N660" s="13">
        <v>-15.8083954</v>
      </c>
      <c r="O660" s="13">
        <v>930.95406158000003</v>
      </c>
      <c r="P660" s="62">
        <v>639</v>
      </c>
    </row>
    <row r="661" spans="1:16" ht="12.75" customHeight="1" x14ac:dyDescent="0.2">
      <c r="A661" s="60">
        <v>640</v>
      </c>
      <c r="B661" s="90" t="s">
        <v>184</v>
      </c>
      <c r="C661" s="16">
        <f>C662+C663</f>
        <v>-1164.8824</v>
      </c>
      <c r="D661" s="12">
        <f t="shared" ref="D661:G661" si="1068">D662+D663</f>
        <v>-161.05399999999997</v>
      </c>
      <c r="E661" s="12">
        <f t="shared" si="1068"/>
        <v>-450.22349999999994</v>
      </c>
      <c r="F661" s="12">
        <f t="shared" si="1068"/>
        <v>-46.831600000000002</v>
      </c>
      <c r="G661" s="12">
        <f t="shared" si="1068"/>
        <v>-506.77329999999995</v>
      </c>
      <c r="H661" s="16">
        <f>H662+H663</f>
        <v>1413.9699249999999</v>
      </c>
      <c r="I661" s="13">
        <f t="shared" ref="I661:L661" si="1069">I662+I663</f>
        <v>546.80360299999995</v>
      </c>
      <c r="J661" s="13">
        <f t="shared" si="1069"/>
        <v>150.53905800000001</v>
      </c>
      <c r="K661" s="13">
        <f t="shared" si="1069"/>
        <v>115.73662999999999</v>
      </c>
      <c r="L661" s="13">
        <f t="shared" si="1069"/>
        <v>600.89063399999998</v>
      </c>
      <c r="M661" s="16">
        <f>M662+M663</f>
        <v>108.08344116999999</v>
      </c>
      <c r="N661" s="13">
        <f t="shared" ref="N661:O661" si="1070">N662+N663</f>
        <v>-96.588628529999994</v>
      </c>
      <c r="O661" s="13">
        <f t="shared" si="1070"/>
        <v>204.67206970000001</v>
      </c>
      <c r="P661" s="62">
        <v>640</v>
      </c>
    </row>
    <row r="662" spans="1:16" ht="12.75" customHeight="1" x14ac:dyDescent="0.2">
      <c r="A662" s="60">
        <v>641</v>
      </c>
      <c r="B662" s="94" t="s">
        <v>282</v>
      </c>
      <c r="C662" s="16">
        <f t="shared" ref="C662:C664" si="1071">D662+E662+F662+G662</f>
        <v>93.882300000000001</v>
      </c>
      <c r="D662" s="16">
        <v>-18.841200000000001</v>
      </c>
      <c r="E662" s="16">
        <v>167.70599999999999</v>
      </c>
      <c r="F662" s="16">
        <v>-109.6455</v>
      </c>
      <c r="G662" s="16">
        <v>54.662999999999997</v>
      </c>
      <c r="H662" s="16">
        <f t="shared" ref="H662:H664" si="1072">I662+J662+K662+L662</f>
        <v>245.53317799999999</v>
      </c>
      <c r="I662" s="16">
        <v>-91.184510000000003</v>
      </c>
      <c r="J662" s="16">
        <v>246.16994600000001</v>
      </c>
      <c r="K662" s="16">
        <v>215.51351</v>
      </c>
      <c r="L662" s="16">
        <v>-124.965768</v>
      </c>
      <c r="M662" s="16">
        <f t="shared" ref="M662:M664" si="1073">N662+O662</f>
        <v>-157.74296061999999</v>
      </c>
      <c r="N662" s="16">
        <v>-32.280957119999997</v>
      </c>
      <c r="O662" s="16">
        <v>-125.46200349999999</v>
      </c>
      <c r="P662" s="62">
        <v>641</v>
      </c>
    </row>
    <row r="663" spans="1:16" ht="12.75" customHeight="1" x14ac:dyDescent="0.2">
      <c r="A663" s="60">
        <v>642</v>
      </c>
      <c r="B663" s="94" t="s">
        <v>312</v>
      </c>
      <c r="C663" s="16">
        <f t="shared" si="1071"/>
        <v>-1258.7646999999999</v>
      </c>
      <c r="D663" s="15">
        <v>-142.21279999999999</v>
      </c>
      <c r="E663" s="15">
        <v>-617.92949999999996</v>
      </c>
      <c r="F663" s="15">
        <v>62.813899999999997</v>
      </c>
      <c r="G663" s="15">
        <v>-561.43629999999996</v>
      </c>
      <c r="H663" s="16">
        <f t="shared" si="1072"/>
        <v>1168.436747</v>
      </c>
      <c r="I663" s="15">
        <v>637.988113</v>
      </c>
      <c r="J663" s="15">
        <v>-95.630887999999999</v>
      </c>
      <c r="K663" s="15">
        <v>-99.776880000000006</v>
      </c>
      <c r="L663" s="15">
        <v>725.856402</v>
      </c>
      <c r="M663" s="16">
        <f t="shared" si="1073"/>
        <v>265.82640178999998</v>
      </c>
      <c r="N663" s="15">
        <v>-64.307671409999998</v>
      </c>
      <c r="O663" s="15">
        <v>330.13407319999999</v>
      </c>
      <c r="P663" s="62">
        <v>642</v>
      </c>
    </row>
    <row r="664" spans="1:16" ht="12.75" customHeight="1" x14ac:dyDescent="0.2">
      <c r="A664" s="60">
        <v>643</v>
      </c>
      <c r="B664" s="89" t="s">
        <v>353</v>
      </c>
      <c r="C664" s="16">
        <f t="shared" si="1071"/>
        <v>0</v>
      </c>
      <c r="D664" s="16">
        <v>0</v>
      </c>
      <c r="E664" s="16">
        <v>0</v>
      </c>
      <c r="F664" s="16">
        <v>0</v>
      </c>
      <c r="G664" s="16">
        <v>0</v>
      </c>
      <c r="H664" s="16">
        <f t="shared" si="1072"/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f t="shared" si="1073"/>
        <v>0</v>
      </c>
      <c r="N664" s="16">
        <v>0</v>
      </c>
      <c r="O664" s="16">
        <v>0</v>
      </c>
      <c r="P664" s="62">
        <v>643</v>
      </c>
    </row>
    <row r="665" spans="1:16" ht="12.75" customHeight="1" x14ac:dyDescent="0.2">
      <c r="A665" s="60">
        <v>644</v>
      </c>
      <c r="B665" s="87" t="s">
        <v>354</v>
      </c>
      <c r="C665" s="16">
        <f t="shared" ref="C665:O665" si="1074">C666+C670+C674+C680</f>
        <v>70.129822000000004</v>
      </c>
      <c r="D665" s="16">
        <f t="shared" si="1074"/>
        <v>-1.8739670000000004</v>
      </c>
      <c r="E665" s="16">
        <f t="shared" si="1074"/>
        <v>63.434094999999999</v>
      </c>
      <c r="F665" s="16">
        <f t="shared" si="1074"/>
        <v>-75.347784000000004</v>
      </c>
      <c r="G665" s="16">
        <f t="shared" si="1074"/>
        <v>83.917477999999988</v>
      </c>
      <c r="H665" s="16">
        <f t="shared" si="1074"/>
        <v>377.83179999999993</v>
      </c>
      <c r="I665" s="16">
        <f t="shared" si="1074"/>
        <v>90.549113000000006</v>
      </c>
      <c r="J665" s="16">
        <f t="shared" si="1074"/>
        <v>37.84966</v>
      </c>
      <c r="K665" s="16">
        <f t="shared" si="1074"/>
        <v>92.951283000000004</v>
      </c>
      <c r="L665" s="16">
        <f t="shared" si="1074"/>
        <v>156.48174400000002</v>
      </c>
      <c r="M665" s="16">
        <f t="shared" si="1074"/>
        <v>-322.24685624999995</v>
      </c>
      <c r="N665" s="16">
        <f t="shared" si="1074"/>
        <v>-0.62107347999998908</v>
      </c>
      <c r="O665" s="16">
        <f t="shared" si="1074"/>
        <v>-321.62578277</v>
      </c>
      <c r="P665" s="62">
        <v>644</v>
      </c>
    </row>
    <row r="666" spans="1:16" ht="12.75" customHeight="1" x14ac:dyDescent="0.2">
      <c r="A666" s="60">
        <v>645</v>
      </c>
      <c r="B666" s="89" t="s">
        <v>355</v>
      </c>
      <c r="C666" s="16">
        <f>C667+C668</f>
        <v>0</v>
      </c>
      <c r="D666" s="12">
        <f t="shared" ref="D666:G666" si="1075">D667+D668</f>
        <v>0</v>
      </c>
      <c r="E666" s="12">
        <f t="shared" si="1075"/>
        <v>0</v>
      </c>
      <c r="F666" s="12">
        <f t="shared" si="1075"/>
        <v>0</v>
      </c>
      <c r="G666" s="12">
        <f t="shared" si="1075"/>
        <v>0</v>
      </c>
      <c r="H666" s="16">
        <f>H667+H668</f>
        <v>0</v>
      </c>
      <c r="I666" s="13">
        <f t="shared" ref="I666:L666" si="1076">I667+I668</f>
        <v>0</v>
      </c>
      <c r="J666" s="13">
        <f t="shared" si="1076"/>
        <v>0</v>
      </c>
      <c r="K666" s="13">
        <f t="shared" si="1076"/>
        <v>0</v>
      </c>
      <c r="L666" s="13">
        <f t="shared" si="1076"/>
        <v>0</v>
      </c>
      <c r="M666" s="16">
        <f>M667+M668</f>
        <v>1.60869157</v>
      </c>
      <c r="N666" s="13">
        <f t="shared" ref="N666:O666" si="1077">N667+N668</f>
        <v>-9.9608340000000004E-2</v>
      </c>
      <c r="O666" s="13">
        <f t="shared" si="1077"/>
        <v>1.70829991</v>
      </c>
      <c r="P666" s="62">
        <v>645</v>
      </c>
    </row>
    <row r="667" spans="1:16" ht="12.75" customHeight="1" x14ac:dyDescent="0.2">
      <c r="A667" s="60">
        <v>646</v>
      </c>
      <c r="B667" s="90" t="s">
        <v>282</v>
      </c>
      <c r="C667" s="16">
        <f t="shared" ref="C667" si="1078">D667+E667+F667+G667</f>
        <v>0</v>
      </c>
      <c r="D667" s="16">
        <v>0</v>
      </c>
      <c r="E667" s="16">
        <v>0</v>
      </c>
      <c r="F667" s="16">
        <v>0</v>
      </c>
      <c r="G667" s="16">
        <v>0</v>
      </c>
      <c r="H667" s="16">
        <f t="shared" ref="H667" si="1079">I667+J667+K667+L667</f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f>N667+O667</f>
        <v>0</v>
      </c>
      <c r="N667" s="16">
        <v>0</v>
      </c>
      <c r="O667" s="16">
        <v>0</v>
      </c>
      <c r="P667" s="62">
        <v>646</v>
      </c>
    </row>
    <row r="668" spans="1:16" ht="12.75" customHeight="1" x14ac:dyDescent="0.2">
      <c r="A668" s="60">
        <v>647</v>
      </c>
      <c r="B668" s="90" t="s">
        <v>312</v>
      </c>
      <c r="C668" s="16">
        <f>C669</f>
        <v>0</v>
      </c>
      <c r="D668" s="16">
        <f t="shared" ref="D668:O668" si="1080">D669</f>
        <v>0</v>
      </c>
      <c r="E668" s="16">
        <f t="shared" si="1080"/>
        <v>0</v>
      </c>
      <c r="F668" s="16">
        <f t="shared" si="1080"/>
        <v>0</v>
      </c>
      <c r="G668" s="16">
        <f t="shared" si="1080"/>
        <v>0</v>
      </c>
      <c r="H668" s="16">
        <f>H669</f>
        <v>0</v>
      </c>
      <c r="I668" s="16">
        <f t="shared" si="1080"/>
        <v>0</v>
      </c>
      <c r="J668" s="16">
        <f t="shared" si="1080"/>
        <v>0</v>
      </c>
      <c r="K668" s="16">
        <f t="shared" si="1080"/>
        <v>0</v>
      </c>
      <c r="L668" s="16">
        <f t="shared" si="1080"/>
        <v>0</v>
      </c>
      <c r="M668" s="16">
        <f>M669</f>
        <v>1.60869157</v>
      </c>
      <c r="N668" s="16">
        <f t="shared" si="1080"/>
        <v>-9.9608340000000004E-2</v>
      </c>
      <c r="O668" s="16">
        <f t="shared" si="1080"/>
        <v>1.70829991</v>
      </c>
      <c r="P668" s="62">
        <v>647</v>
      </c>
    </row>
    <row r="669" spans="1:16" ht="12.75" customHeight="1" x14ac:dyDescent="0.2">
      <c r="A669" s="60">
        <v>648</v>
      </c>
      <c r="B669" s="94" t="s">
        <v>79</v>
      </c>
      <c r="C669" s="16">
        <f t="shared" ref="C669" si="1081">D669+E669+F669+G669</f>
        <v>0</v>
      </c>
      <c r="D669" s="16">
        <v>0</v>
      </c>
      <c r="E669" s="16">
        <v>0</v>
      </c>
      <c r="F669" s="16">
        <v>0</v>
      </c>
      <c r="G669" s="16">
        <v>0</v>
      </c>
      <c r="H669" s="16">
        <f t="shared" ref="H669" si="1082">I669+J669+K669+L669</f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f>N669+O669</f>
        <v>1.60869157</v>
      </c>
      <c r="N669" s="16">
        <v>-9.9608340000000004E-2</v>
      </c>
      <c r="O669" s="16">
        <v>1.70829991</v>
      </c>
      <c r="P669" s="62">
        <v>648</v>
      </c>
    </row>
    <row r="670" spans="1:16" ht="12.75" customHeight="1" x14ac:dyDescent="0.2">
      <c r="A670" s="60">
        <v>649</v>
      </c>
      <c r="B670" s="89" t="s">
        <v>356</v>
      </c>
      <c r="C670" s="16">
        <f>C671+C672</f>
        <v>14.782321999999994</v>
      </c>
      <c r="D670" s="12">
        <f t="shared" ref="D670:G670" si="1083">D671+D672</f>
        <v>9.9996329999999993</v>
      </c>
      <c r="E670" s="12">
        <f t="shared" si="1083"/>
        <v>50.137794999999997</v>
      </c>
      <c r="F670" s="12">
        <f t="shared" si="1083"/>
        <v>-80.438084000000003</v>
      </c>
      <c r="G670" s="12">
        <f t="shared" si="1083"/>
        <v>35.082977999999997</v>
      </c>
      <c r="H670" s="16">
        <f>H671+H672</f>
        <v>-11.908771999999999</v>
      </c>
      <c r="I670" s="13">
        <f t="shared" ref="I670:L670" si="1084">I671+I672</f>
        <v>-2.2215880000000001</v>
      </c>
      <c r="J670" s="13">
        <f t="shared" si="1084"/>
        <v>26.425639</v>
      </c>
      <c r="K670" s="13">
        <f t="shared" si="1084"/>
        <v>50.636695000000003</v>
      </c>
      <c r="L670" s="13">
        <f t="shared" si="1084"/>
        <v>-86.749517999999995</v>
      </c>
      <c r="M670" s="16">
        <f>M671+M672</f>
        <v>23.785837919999999</v>
      </c>
      <c r="N670" s="13">
        <f t="shared" ref="N670:O670" si="1085">N671+N672</f>
        <v>9.3277974100000005</v>
      </c>
      <c r="O670" s="13">
        <f t="shared" si="1085"/>
        <v>14.45804051</v>
      </c>
      <c r="P670" s="62">
        <v>649</v>
      </c>
    </row>
    <row r="671" spans="1:16" ht="12.75" customHeight="1" x14ac:dyDescent="0.2">
      <c r="A671" s="60">
        <v>650</v>
      </c>
      <c r="B671" s="90" t="s">
        <v>282</v>
      </c>
      <c r="C671" s="16">
        <f t="shared" ref="C671" si="1086">D671+E671+F671+G671</f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f t="shared" ref="H671" si="1087">I671+J671+K671+L671</f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f>N671+O671</f>
        <v>0</v>
      </c>
      <c r="N671" s="16">
        <v>0</v>
      </c>
      <c r="O671" s="16">
        <v>0</v>
      </c>
      <c r="P671" s="62">
        <v>650</v>
      </c>
    </row>
    <row r="672" spans="1:16" ht="12.75" customHeight="1" x14ac:dyDescent="0.2">
      <c r="A672" s="60">
        <v>651</v>
      </c>
      <c r="B672" s="90" t="s">
        <v>312</v>
      </c>
      <c r="C672" s="16">
        <f>C673</f>
        <v>14.782321999999994</v>
      </c>
      <c r="D672" s="16">
        <f t="shared" ref="D672:O672" si="1088">D673</f>
        <v>9.9996329999999993</v>
      </c>
      <c r="E672" s="16">
        <f t="shared" si="1088"/>
        <v>50.137794999999997</v>
      </c>
      <c r="F672" s="16">
        <f t="shared" si="1088"/>
        <v>-80.438084000000003</v>
      </c>
      <c r="G672" s="16">
        <f t="shared" si="1088"/>
        <v>35.082977999999997</v>
      </c>
      <c r="H672" s="16">
        <f>H673</f>
        <v>-11.908771999999999</v>
      </c>
      <c r="I672" s="16">
        <f t="shared" si="1088"/>
        <v>-2.2215880000000001</v>
      </c>
      <c r="J672" s="16">
        <f t="shared" si="1088"/>
        <v>26.425639</v>
      </c>
      <c r="K672" s="16">
        <f t="shared" si="1088"/>
        <v>50.636695000000003</v>
      </c>
      <c r="L672" s="16">
        <f t="shared" si="1088"/>
        <v>-86.749517999999995</v>
      </c>
      <c r="M672" s="16">
        <f>M673</f>
        <v>23.785837919999999</v>
      </c>
      <c r="N672" s="16">
        <f t="shared" si="1088"/>
        <v>9.3277974100000005</v>
      </c>
      <c r="O672" s="16">
        <f t="shared" si="1088"/>
        <v>14.45804051</v>
      </c>
      <c r="P672" s="62">
        <v>651</v>
      </c>
    </row>
    <row r="673" spans="1:16" ht="12.75" customHeight="1" x14ac:dyDescent="0.2">
      <c r="A673" s="60">
        <v>652</v>
      </c>
      <c r="B673" s="94" t="s">
        <v>79</v>
      </c>
      <c r="C673" s="16">
        <f t="shared" ref="C673" si="1089">D673+E673+F673+G673</f>
        <v>14.782321999999994</v>
      </c>
      <c r="D673" s="16">
        <v>9.9996329999999993</v>
      </c>
      <c r="E673" s="16">
        <v>50.137794999999997</v>
      </c>
      <c r="F673" s="16">
        <v>-80.438084000000003</v>
      </c>
      <c r="G673" s="16">
        <v>35.082977999999997</v>
      </c>
      <c r="H673" s="16">
        <f t="shared" ref="H673" si="1090">I673+J673+K673+L673</f>
        <v>-11.908771999999999</v>
      </c>
      <c r="I673" s="16">
        <v>-2.2215880000000001</v>
      </c>
      <c r="J673" s="16">
        <v>26.425639</v>
      </c>
      <c r="K673" s="16">
        <v>50.636695000000003</v>
      </c>
      <c r="L673" s="16">
        <v>-86.749517999999995</v>
      </c>
      <c r="M673" s="16">
        <f>N673+O673</f>
        <v>23.785837919999999</v>
      </c>
      <c r="N673" s="16">
        <v>9.3277974100000005</v>
      </c>
      <c r="O673" s="16">
        <v>14.45804051</v>
      </c>
      <c r="P673" s="62">
        <v>652</v>
      </c>
    </row>
    <row r="674" spans="1:16" ht="12.75" customHeight="1" x14ac:dyDescent="0.2">
      <c r="A674" s="60">
        <v>653</v>
      </c>
      <c r="B674" s="89" t="s">
        <v>357</v>
      </c>
      <c r="C674" s="16">
        <f t="shared" ref="C674:O674" si="1091">C675+C676</f>
        <v>-22.964399999999998</v>
      </c>
      <c r="D674" s="12">
        <f t="shared" si="1091"/>
        <v>-31.275500000000001</v>
      </c>
      <c r="E674" s="12">
        <f t="shared" si="1091"/>
        <v>-7.1077000000000012</v>
      </c>
      <c r="F674" s="12">
        <f t="shared" si="1091"/>
        <v>-14.011699999999999</v>
      </c>
      <c r="G674" s="12">
        <f t="shared" si="1091"/>
        <v>29.430499999999995</v>
      </c>
      <c r="H674" s="16">
        <f t="shared" si="1091"/>
        <v>310.34764699999994</v>
      </c>
      <c r="I674" s="13">
        <f t="shared" si="1091"/>
        <v>72.490482</v>
      </c>
      <c r="J674" s="13">
        <f t="shared" si="1091"/>
        <v>-7.8355090000000018</v>
      </c>
      <c r="K674" s="13">
        <f t="shared" si="1091"/>
        <v>22.485568000000001</v>
      </c>
      <c r="L674" s="13">
        <f t="shared" si="1091"/>
        <v>223.20710600000001</v>
      </c>
      <c r="M674" s="16">
        <f t="shared" si="1091"/>
        <v>-354.94849961999995</v>
      </c>
      <c r="N674" s="13">
        <f t="shared" si="1091"/>
        <v>-26.28960854999999</v>
      </c>
      <c r="O674" s="13">
        <f t="shared" si="1091"/>
        <v>-328.65889106999998</v>
      </c>
      <c r="P674" s="62">
        <v>653</v>
      </c>
    </row>
    <row r="675" spans="1:16" ht="12.75" customHeight="1" x14ac:dyDescent="0.2">
      <c r="A675" s="60">
        <v>654</v>
      </c>
      <c r="B675" s="90" t="s">
        <v>282</v>
      </c>
      <c r="C675" s="16">
        <f t="shared" ref="C675" si="1092">D675+E675+F675+G675</f>
        <v>0</v>
      </c>
      <c r="D675" s="16">
        <v>0</v>
      </c>
      <c r="E675" s="16">
        <v>0</v>
      </c>
      <c r="F675" s="16">
        <v>0</v>
      </c>
      <c r="G675" s="16">
        <v>0</v>
      </c>
      <c r="H675" s="16">
        <f t="shared" ref="H675" si="1093">I675+J675+K675+L675</f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f>N675+O675</f>
        <v>0</v>
      </c>
      <c r="N675" s="16">
        <v>0</v>
      </c>
      <c r="O675" s="16">
        <v>0</v>
      </c>
      <c r="P675" s="62">
        <v>654</v>
      </c>
    </row>
    <row r="676" spans="1:16" ht="12.75" customHeight="1" x14ac:dyDescent="0.2">
      <c r="A676" s="60">
        <v>655</v>
      </c>
      <c r="B676" s="90" t="s">
        <v>312</v>
      </c>
      <c r="C676" s="16">
        <f>C677</f>
        <v>-22.964399999999998</v>
      </c>
      <c r="D676" s="16">
        <f t="shared" ref="D676:O676" si="1094">D677</f>
        <v>-31.275500000000001</v>
      </c>
      <c r="E676" s="16">
        <f t="shared" si="1094"/>
        <v>-7.1077000000000012</v>
      </c>
      <c r="F676" s="16">
        <f t="shared" si="1094"/>
        <v>-14.011699999999999</v>
      </c>
      <c r="G676" s="16">
        <f t="shared" si="1094"/>
        <v>29.430499999999995</v>
      </c>
      <c r="H676" s="16">
        <f>H677</f>
        <v>310.34764699999994</v>
      </c>
      <c r="I676" s="16">
        <f t="shared" si="1094"/>
        <v>72.490482</v>
      </c>
      <c r="J676" s="16">
        <f t="shared" si="1094"/>
        <v>-7.8355090000000018</v>
      </c>
      <c r="K676" s="16">
        <f t="shared" si="1094"/>
        <v>22.485568000000001</v>
      </c>
      <c r="L676" s="16">
        <f t="shared" si="1094"/>
        <v>223.20710600000001</v>
      </c>
      <c r="M676" s="16">
        <f>M677</f>
        <v>-354.94849961999995</v>
      </c>
      <c r="N676" s="16">
        <f t="shared" si="1094"/>
        <v>-26.28960854999999</v>
      </c>
      <c r="O676" s="16">
        <f t="shared" si="1094"/>
        <v>-328.65889106999998</v>
      </c>
      <c r="P676" s="62">
        <v>655</v>
      </c>
    </row>
    <row r="677" spans="1:16" ht="12.75" customHeight="1" x14ac:dyDescent="0.2">
      <c r="A677" s="60">
        <v>656</v>
      </c>
      <c r="B677" s="94" t="s">
        <v>79</v>
      </c>
      <c r="C677" s="16">
        <f>C678+C679</f>
        <v>-22.964399999999998</v>
      </c>
      <c r="D677" s="12">
        <f t="shared" ref="D677:G677" si="1095">D678+D679</f>
        <v>-31.275500000000001</v>
      </c>
      <c r="E677" s="12">
        <f t="shared" si="1095"/>
        <v>-7.1077000000000012</v>
      </c>
      <c r="F677" s="12">
        <f t="shared" si="1095"/>
        <v>-14.011699999999999</v>
      </c>
      <c r="G677" s="12">
        <f t="shared" si="1095"/>
        <v>29.430499999999995</v>
      </c>
      <c r="H677" s="16">
        <f>H678+H679</f>
        <v>310.34764699999994</v>
      </c>
      <c r="I677" s="13">
        <f t="shared" ref="I677:L677" si="1096">I678+I679</f>
        <v>72.490482</v>
      </c>
      <c r="J677" s="13">
        <f t="shared" si="1096"/>
        <v>-7.8355090000000018</v>
      </c>
      <c r="K677" s="13">
        <f t="shared" si="1096"/>
        <v>22.485568000000001</v>
      </c>
      <c r="L677" s="13">
        <f t="shared" si="1096"/>
        <v>223.20710600000001</v>
      </c>
      <c r="M677" s="16">
        <f>M678+M679</f>
        <v>-354.94849961999995</v>
      </c>
      <c r="N677" s="13">
        <f t="shared" ref="N677:O677" si="1097">N678+N679</f>
        <v>-26.28960854999999</v>
      </c>
      <c r="O677" s="13">
        <f t="shared" si="1097"/>
        <v>-328.65889106999998</v>
      </c>
      <c r="P677" s="62">
        <v>656</v>
      </c>
    </row>
    <row r="678" spans="1:16" ht="12.75" customHeight="1" x14ac:dyDescent="0.2">
      <c r="A678" s="60">
        <v>657</v>
      </c>
      <c r="B678" s="100" t="s">
        <v>358</v>
      </c>
      <c r="C678" s="16">
        <f t="shared" ref="C678:C679" si="1098">D678+E678+F678+G678</f>
        <v>-7.345799999999997</v>
      </c>
      <c r="D678" s="16">
        <v>-55.841200000000001</v>
      </c>
      <c r="E678" s="16">
        <v>-26.612500000000001</v>
      </c>
      <c r="F678" s="16">
        <v>-3.9763000000000002</v>
      </c>
      <c r="G678" s="16">
        <v>79.084199999999996</v>
      </c>
      <c r="H678" s="16">
        <f t="shared" ref="H678:H679" si="1099">I678+J678+K678+L678</f>
        <v>345.30472099999997</v>
      </c>
      <c r="I678" s="16">
        <v>67.792985999999999</v>
      </c>
      <c r="J678" s="16">
        <v>15.009504</v>
      </c>
      <c r="K678" s="16">
        <v>26.967276999999999</v>
      </c>
      <c r="L678" s="16">
        <v>235.534954</v>
      </c>
      <c r="M678" s="16">
        <f t="shared" ref="M678:M679" si="1100">N678+O678</f>
        <v>-360.63959332000002</v>
      </c>
      <c r="N678" s="16">
        <v>-44.916400950000039</v>
      </c>
      <c r="O678" s="16">
        <v>-315.72319236999999</v>
      </c>
      <c r="P678" s="62">
        <v>657</v>
      </c>
    </row>
    <row r="679" spans="1:16" ht="12.75" customHeight="1" x14ac:dyDescent="0.2">
      <c r="A679" s="60">
        <v>658</v>
      </c>
      <c r="B679" s="100" t="s">
        <v>359</v>
      </c>
      <c r="C679" s="16">
        <f t="shared" si="1098"/>
        <v>-15.618600000000001</v>
      </c>
      <c r="D679" s="16">
        <v>24.5657</v>
      </c>
      <c r="E679" s="16">
        <v>19.504799999999999</v>
      </c>
      <c r="F679" s="16">
        <v>-10.035399999999999</v>
      </c>
      <c r="G679" s="16">
        <v>-49.653700000000001</v>
      </c>
      <c r="H679" s="16">
        <f t="shared" si="1099"/>
        <v>-34.957074000000006</v>
      </c>
      <c r="I679" s="16">
        <v>4.6974960000000001</v>
      </c>
      <c r="J679" s="16">
        <v>-22.845013000000002</v>
      </c>
      <c r="K679" s="16">
        <v>-4.4817090000000004</v>
      </c>
      <c r="L679" s="16">
        <v>-12.327847999999999</v>
      </c>
      <c r="M679" s="16">
        <f t="shared" si="1100"/>
        <v>5.6910937000000494</v>
      </c>
      <c r="N679" s="16">
        <v>18.626792400000049</v>
      </c>
      <c r="O679" s="16">
        <v>-12.9356987</v>
      </c>
      <c r="P679" s="62">
        <v>658</v>
      </c>
    </row>
    <row r="680" spans="1:16" ht="12.75" customHeight="1" x14ac:dyDescent="0.2">
      <c r="A680" s="60">
        <v>659</v>
      </c>
      <c r="B680" s="89" t="s">
        <v>360</v>
      </c>
      <c r="C680" s="16">
        <f>C681+C682</f>
        <v>78.311900000000009</v>
      </c>
      <c r="D680" s="12">
        <f t="shared" ref="D680:G680" si="1101">D681+D682</f>
        <v>19.401900000000001</v>
      </c>
      <c r="E680" s="12">
        <f t="shared" si="1101"/>
        <v>20.404000000000003</v>
      </c>
      <c r="F680" s="12">
        <f t="shared" si="1101"/>
        <v>19.102000000000004</v>
      </c>
      <c r="G680" s="12">
        <f t="shared" si="1101"/>
        <v>19.404000000000003</v>
      </c>
      <c r="H680" s="16">
        <f>H681+H682</f>
        <v>79.392925000000005</v>
      </c>
      <c r="I680" s="13">
        <f t="shared" ref="I680:L680" si="1102">I681+I682</f>
        <v>20.280219000000002</v>
      </c>
      <c r="J680" s="13">
        <f t="shared" si="1102"/>
        <v>19.259530000000002</v>
      </c>
      <c r="K680" s="13">
        <f t="shared" si="1102"/>
        <v>19.82902</v>
      </c>
      <c r="L680" s="13">
        <f t="shared" si="1102"/>
        <v>20.024156000000001</v>
      </c>
      <c r="M680" s="16">
        <f>M681+M682</f>
        <v>7.3071138800000002</v>
      </c>
      <c r="N680" s="13">
        <f t="shared" ref="N680:O680" si="1103">N681+N682</f>
        <v>16.440346000000002</v>
      </c>
      <c r="O680" s="13">
        <f t="shared" si="1103"/>
        <v>-9.1332321200000006</v>
      </c>
      <c r="P680" s="62">
        <v>659</v>
      </c>
    </row>
    <row r="681" spans="1:16" ht="12.75" customHeight="1" x14ac:dyDescent="0.2">
      <c r="A681" s="60">
        <v>660</v>
      </c>
      <c r="B681" s="90" t="s">
        <v>282</v>
      </c>
      <c r="C681" s="16">
        <f t="shared" ref="C681" si="1104">D681+E681+F681+G681</f>
        <v>0</v>
      </c>
      <c r="D681" s="16">
        <v>0</v>
      </c>
      <c r="E681" s="16">
        <v>0</v>
      </c>
      <c r="F681" s="16">
        <v>0</v>
      </c>
      <c r="G681" s="16">
        <v>0</v>
      </c>
      <c r="H681" s="16">
        <f t="shared" ref="H681" si="1105">I681+J681+K681+L681</f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f>N681+O681</f>
        <v>0</v>
      </c>
      <c r="N681" s="16">
        <v>0</v>
      </c>
      <c r="O681" s="16">
        <v>0</v>
      </c>
      <c r="P681" s="62">
        <v>660</v>
      </c>
    </row>
    <row r="682" spans="1:16" ht="12.75" customHeight="1" x14ac:dyDescent="0.2">
      <c r="A682" s="60">
        <v>661</v>
      </c>
      <c r="B682" s="90" t="s">
        <v>312</v>
      </c>
      <c r="C682" s="16">
        <f>C683</f>
        <v>78.311900000000009</v>
      </c>
      <c r="D682" s="16">
        <f t="shared" ref="D682:O682" si="1106">D683</f>
        <v>19.401900000000001</v>
      </c>
      <c r="E682" s="16">
        <f t="shared" si="1106"/>
        <v>20.404000000000003</v>
      </c>
      <c r="F682" s="16">
        <f t="shared" si="1106"/>
        <v>19.102000000000004</v>
      </c>
      <c r="G682" s="16">
        <f t="shared" si="1106"/>
        <v>19.404000000000003</v>
      </c>
      <c r="H682" s="16">
        <f>H683</f>
        <v>79.392925000000005</v>
      </c>
      <c r="I682" s="16">
        <f t="shared" si="1106"/>
        <v>20.280219000000002</v>
      </c>
      <c r="J682" s="16">
        <f t="shared" si="1106"/>
        <v>19.259530000000002</v>
      </c>
      <c r="K682" s="16">
        <f t="shared" si="1106"/>
        <v>19.82902</v>
      </c>
      <c r="L682" s="16">
        <f t="shared" si="1106"/>
        <v>20.024156000000001</v>
      </c>
      <c r="M682" s="16">
        <f>M683</f>
        <v>7.3071138800000002</v>
      </c>
      <c r="N682" s="16">
        <f t="shared" si="1106"/>
        <v>16.440346000000002</v>
      </c>
      <c r="O682" s="16">
        <f t="shared" si="1106"/>
        <v>-9.1332321200000006</v>
      </c>
      <c r="P682" s="62">
        <v>661</v>
      </c>
    </row>
    <row r="683" spans="1:16" ht="12.75" customHeight="1" x14ac:dyDescent="0.2">
      <c r="A683" s="60">
        <v>662</v>
      </c>
      <c r="B683" s="94" t="s">
        <v>79</v>
      </c>
      <c r="C683" s="16">
        <f>C684+C685+C686+C687+C688</f>
        <v>78.311900000000009</v>
      </c>
      <c r="D683" s="16">
        <f t="shared" ref="D683:O683" si="1107">D684+D685+D686+D687+D688</f>
        <v>19.401900000000001</v>
      </c>
      <c r="E683" s="16">
        <f t="shared" si="1107"/>
        <v>20.404000000000003</v>
      </c>
      <c r="F683" s="16">
        <f t="shared" si="1107"/>
        <v>19.102000000000004</v>
      </c>
      <c r="G683" s="16">
        <f t="shared" si="1107"/>
        <v>19.404000000000003</v>
      </c>
      <c r="H683" s="16">
        <f t="shared" si="1107"/>
        <v>79.392925000000005</v>
      </c>
      <c r="I683" s="16">
        <f t="shared" si="1107"/>
        <v>20.280219000000002</v>
      </c>
      <c r="J683" s="16">
        <f t="shared" si="1107"/>
        <v>19.259530000000002</v>
      </c>
      <c r="K683" s="16">
        <f t="shared" si="1107"/>
        <v>19.82902</v>
      </c>
      <c r="L683" s="16">
        <f t="shared" si="1107"/>
        <v>20.024156000000001</v>
      </c>
      <c r="M683" s="16">
        <f t="shared" si="1107"/>
        <v>7.3071138800000002</v>
      </c>
      <c r="N683" s="16">
        <f t="shared" si="1107"/>
        <v>16.440346000000002</v>
      </c>
      <c r="O683" s="16">
        <f t="shared" si="1107"/>
        <v>-9.1332321200000006</v>
      </c>
      <c r="P683" s="62">
        <v>662</v>
      </c>
    </row>
    <row r="684" spans="1:16" ht="12.75" customHeight="1" x14ac:dyDescent="0.2">
      <c r="A684" s="60">
        <v>663</v>
      </c>
      <c r="B684" s="100" t="s">
        <v>361</v>
      </c>
      <c r="C684" s="16">
        <f t="shared" ref="C684:C688" si="1108">D684+E684+F684+G684</f>
        <v>7.9118999999999993</v>
      </c>
      <c r="D684" s="16">
        <v>1.9018999999999999</v>
      </c>
      <c r="E684" s="16">
        <v>2.004</v>
      </c>
      <c r="F684" s="16">
        <v>2.0019999999999998</v>
      </c>
      <c r="G684" s="16">
        <v>2.004</v>
      </c>
      <c r="H684" s="16">
        <f t="shared" ref="H684:H688" si="1109">I684+J684+K684+L684</f>
        <v>8.0399999999999991</v>
      </c>
      <c r="I684" s="16">
        <v>2</v>
      </c>
      <c r="J684" s="16">
        <v>2</v>
      </c>
      <c r="K684" s="16">
        <v>2.02</v>
      </c>
      <c r="L684" s="16">
        <v>2.02</v>
      </c>
      <c r="M684" s="16">
        <f t="shared" ref="M684:M687" si="1110">N684+O684</f>
        <v>3.8</v>
      </c>
      <c r="N684" s="16">
        <v>1.91</v>
      </c>
      <c r="O684" s="16">
        <v>1.89</v>
      </c>
      <c r="P684" s="62">
        <v>663</v>
      </c>
    </row>
    <row r="685" spans="1:16" ht="12.75" customHeight="1" x14ac:dyDescent="0.2">
      <c r="A685" s="60">
        <v>664</v>
      </c>
      <c r="B685" s="100" t="s">
        <v>313</v>
      </c>
      <c r="C685" s="16">
        <f t="shared" si="1108"/>
        <v>22.8</v>
      </c>
      <c r="D685" s="16">
        <v>5.7</v>
      </c>
      <c r="E685" s="16">
        <v>5.7</v>
      </c>
      <c r="F685" s="16">
        <v>5.7</v>
      </c>
      <c r="G685" s="16">
        <v>5.7</v>
      </c>
      <c r="H685" s="16">
        <f t="shared" si="1109"/>
        <v>22.8</v>
      </c>
      <c r="I685" s="16">
        <v>5.7</v>
      </c>
      <c r="J685" s="16">
        <v>5.7</v>
      </c>
      <c r="K685" s="16">
        <v>5.7</v>
      </c>
      <c r="L685" s="16">
        <v>5.7</v>
      </c>
      <c r="M685" s="16">
        <f t="shared" si="1110"/>
        <v>11.4</v>
      </c>
      <c r="N685" s="16">
        <v>5.7</v>
      </c>
      <c r="O685" s="16">
        <v>5.7</v>
      </c>
      <c r="P685" s="62">
        <v>664</v>
      </c>
    </row>
    <row r="686" spans="1:16" ht="12.75" customHeight="1" x14ac:dyDescent="0.2">
      <c r="A686" s="60">
        <v>665</v>
      </c>
      <c r="B686" s="100" t="s">
        <v>314</v>
      </c>
      <c r="C686" s="16">
        <f t="shared" si="1108"/>
        <v>0</v>
      </c>
      <c r="D686" s="16">
        <v>0</v>
      </c>
      <c r="E686" s="16">
        <v>0</v>
      </c>
      <c r="F686" s="16">
        <v>0</v>
      </c>
      <c r="G686" s="16">
        <v>0</v>
      </c>
      <c r="H686" s="16">
        <f t="shared" si="1109"/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f t="shared" si="1110"/>
        <v>0</v>
      </c>
      <c r="N686" s="16">
        <v>0</v>
      </c>
      <c r="O686" s="16">
        <v>0</v>
      </c>
      <c r="P686" s="62">
        <v>665</v>
      </c>
    </row>
    <row r="687" spans="1:16" ht="12.75" customHeight="1" x14ac:dyDescent="0.2">
      <c r="A687" s="60">
        <v>666</v>
      </c>
      <c r="B687" s="100" t="s">
        <v>185</v>
      </c>
      <c r="C687" s="16">
        <f t="shared" si="1108"/>
        <v>47.199999999999996</v>
      </c>
      <c r="D687" s="16">
        <v>11.7</v>
      </c>
      <c r="E687" s="16">
        <v>12.6</v>
      </c>
      <c r="F687" s="16">
        <v>11.3</v>
      </c>
      <c r="G687" s="16">
        <v>11.6</v>
      </c>
      <c r="H687" s="16">
        <f t="shared" si="1109"/>
        <v>48.152924999999996</v>
      </c>
      <c r="I687" s="16">
        <v>12.480219</v>
      </c>
      <c r="J687" s="16">
        <v>11.459530000000001</v>
      </c>
      <c r="K687" s="16">
        <v>12.00902</v>
      </c>
      <c r="L687" s="16">
        <v>12.204155999999999</v>
      </c>
      <c r="M687" s="16">
        <f t="shared" si="1110"/>
        <v>-8.0928861199999993</v>
      </c>
      <c r="N687" s="16">
        <v>8.7303460000000008</v>
      </c>
      <c r="O687" s="16">
        <v>-16.82323212</v>
      </c>
      <c r="P687" s="62">
        <v>666</v>
      </c>
    </row>
    <row r="688" spans="1:16" ht="12.75" customHeight="1" x14ac:dyDescent="0.2">
      <c r="A688" s="60">
        <v>667</v>
      </c>
      <c r="B688" s="100" t="s">
        <v>315</v>
      </c>
      <c r="C688" s="16">
        <f t="shared" si="1108"/>
        <v>0.4</v>
      </c>
      <c r="D688" s="16">
        <v>0.1</v>
      </c>
      <c r="E688" s="16">
        <v>0.1</v>
      </c>
      <c r="F688" s="16">
        <v>0.1</v>
      </c>
      <c r="G688" s="16">
        <v>0.1</v>
      </c>
      <c r="H688" s="16">
        <f t="shared" si="1109"/>
        <v>0.4</v>
      </c>
      <c r="I688" s="16">
        <v>0.1</v>
      </c>
      <c r="J688" s="16">
        <v>0.1</v>
      </c>
      <c r="K688" s="16">
        <v>0.1</v>
      </c>
      <c r="L688" s="16">
        <v>0.1</v>
      </c>
      <c r="M688" s="16">
        <f>N688+O688</f>
        <v>0.2</v>
      </c>
      <c r="N688" s="16">
        <v>0.1</v>
      </c>
      <c r="O688" s="16">
        <v>0.1</v>
      </c>
      <c r="P688" s="62">
        <v>667</v>
      </c>
    </row>
    <row r="689" spans="1:16" ht="12.95" customHeight="1" x14ac:dyDescent="0.2">
      <c r="A689" s="60">
        <v>668</v>
      </c>
      <c r="B689" s="85" t="s">
        <v>362</v>
      </c>
      <c r="C689" s="66">
        <f>C690+C691+C692+C693+C702</f>
        <v>632.34040000000027</v>
      </c>
      <c r="D689" s="66">
        <f t="shared" ref="D689:G689" si="1111">D690+D691+D692+D693+D702</f>
        <v>722.47660000000008</v>
      </c>
      <c r="E689" s="66">
        <f t="shared" si="1111"/>
        <v>-102.9254</v>
      </c>
      <c r="F689" s="66">
        <f t="shared" si="1111"/>
        <v>697.65740000000005</v>
      </c>
      <c r="G689" s="66">
        <f t="shared" si="1111"/>
        <v>-684.86819999999989</v>
      </c>
      <c r="H689" s="66">
        <f>H690+H691+H692+H693+H702</f>
        <v>-1227.1364779999999</v>
      </c>
      <c r="I689" s="66">
        <f t="shared" ref="I689:L689" si="1112">I690+I691+I692+I693+I702</f>
        <v>214.54717699999998</v>
      </c>
      <c r="J689" s="66">
        <f t="shared" si="1112"/>
        <v>-219.05812299999999</v>
      </c>
      <c r="K689" s="66">
        <f t="shared" si="1112"/>
        <v>-366.04648900000001</v>
      </c>
      <c r="L689" s="66">
        <f t="shared" si="1112"/>
        <v>-856.57904299999996</v>
      </c>
      <c r="M689" s="66">
        <f>M690+M691+M692+M693+M702</f>
        <v>-1772.9709576999996</v>
      </c>
      <c r="N689" s="66">
        <f t="shared" ref="N689:O689" si="1113">N690+N691+N692+N693+N702</f>
        <v>917.26926772000002</v>
      </c>
      <c r="O689" s="66">
        <f t="shared" si="1113"/>
        <v>-2690.2402254199997</v>
      </c>
      <c r="P689" s="62">
        <v>668</v>
      </c>
    </row>
    <row r="690" spans="1:16" ht="12.75" customHeight="1" x14ac:dyDescent="0.2">
      <c r="A690" s="60">
        <v>669</v>
      </c>
      <c r="B690" s="86" t="s">
        <v>363</v>
      </c>
      <c r="C690" s="16">
        <f t="shared" ref="C690:C693" si="1114">D690+E690+F690+G690</f>
        <v>0</v>
      </c>
      <c r="D690" s="16">
        <v>0</v>
      </c>
      <c r="E690" s="16">
        <v>0</v>
      </c>
      <c r="F690" s="16">
        <v>0</v>
      </c>
      <c r="G690" s="16">
        <v>0</v>
      </c>
      <c r="H690" s="16">
        <f t="shared" ref="H690:H693" si="1115">I690+J690+K690+L690</f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f t="shared" ref="M690:M693" si="1116">N690+O690</f>
        <v>0</v>
      </c>
      <c r="N690" s="16">
        <v>0</v>
      </c>
      <c r="O690" s="16">
        <v>0</v>
      </c>
      <c r="P690" s="62">
        <v>669</v>
      </c>
    </row>
    <row r="691" spans="1:16" ht="12.75" customHeight="1" x14ac:dyDescent="0.2">
      <c r="A691" s="60">
        <v>670</v>
      </c>
      <c r="B691" s="86" t="s">
        <v>364</v>
      </c>
      <c r="C691" s="16">
        <f t="shared" si="1114"/>
        <v>0</v>
      </c>
      <c r="D691" s="16">
        <v>0</v>
      </c>
      <c r="E691" s="16">
        <v>0</v>
      </c>
      <c r="F691" s="16">
        <v>0</v>
      </c>
      <c r="G691" s="16">
        <v>0</v>
      </c>
      <c r="H691" s="16">
        <f t="shared" si="1115"/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f t="shared" si="1116"/>
        <v>0</v>
      </c>
      <c r="N691" s="16">
        <v>0</v>
      </c>
      <c r="O691" s="16">
        <v>0</v>
      </c>
      <c r="P691" s="62">
        <v>670</v>
      </c>
    </row>
    <row r="692" spans="1:16" ht="12.75" customHeight="1" x14ac:dyDescent="0.2">
      <c r="A692" s="60">
        <v>671</v>
      </c>
      <c r="B692" s="86" t="s">
        <v>365</v>
      </c>
      <c r="C692" s="16">
        <f t="shared" si="1114"/>
        <v>0</v>
      </c>
      <c r="D692" s="16">
        <v>0</v>
      </c>
      <c r="E692" s="16">
        <v>0</v>
      </c>
      <c r="F692" s="16">
        <v>0</v>
      </c>
      <c r="G692" s="16">
        <v>0</v>
      </c>
      <c r="H692" s="16">
        <f t="shared" si="1115"/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f t="shared" si="1116"/>
        <v>0</v>
      </c>
      <c r="N692" s="16">
        <v>0</v>
      </c>
      <c r="O692" s="16">
        <v>0</v>
      </c>
      <c r="P692" s="62">
        <v>671</v>
      </c>
    </row>
    <row r="693" spans="1:16" ht="12.75" customHeight="1" x14ac:dyDescent="0.2">
      <c r="A693" s="60">
        <v>672</v>
      </c>
      <c r="B693" s="86" t="s">
        <v>366</v>
      </c>
      <c r="C693" s="16">
        <f t="shared" si="1114"/>
        <v>632.34040000000027</v>
      </c>
      <c r="D693" s="13">
        <v>722.47660000000008</v>
      </c>
      <c r="E693" s="13">
        <v>-102.9254</v>
      </c>
      <c r="F693" s="13">
        <v>697.65740000000005</v>
      </c>
      <c r="G693" s="13">
        <v>-684.86819999999989</v>
      </c>
      <c r="H693" s="16">
        <f t="shared" si="1115"/>
        <v>-1227.1364779999999</v>
      </c>
      <c r="I693" s="13">
        <v>214.54717699999998</v>
      </c>
      <c r="J693" s="13">
        <v>-219.05812299999999</v>
      </c>
      <c r="K693" s="13">
        <v>-366.04648900000001</v>
      </c>
      <c r="L693" s="13">
        <v>-856.57904299999996</v>
      </c>
      <c r="M693" s="16">
        <f t="shared" si="1116"/>
        <v>-1772.9709576999996</v>
      </c>
      <c r="N693" s="13">
        <v>917.26926772000002</v>
      </c>
      <c r="O693" s="13">
        <v>-2690.2402254199997</v>
      </c>
      <c r="P693" s="62">
        <v>672</v>
      </c>
    </row>
    <row r="694" spans="1:16" ht="12.75" customHeight="1" x14ac:dyDescent="0.2">
      <c r="A694" s="60">
        <v>673</v>
      </c>
      <c r="B694" s="87" t="s">
        <v>367</v>
      </c>
      <c r="C694" s="16">
        <f>C695+C696</f>
        <v>593.06580000000008</v>
      </c>
      <c r="D694" s="12">
        <f t="shared" ref="D694:G694" si="1117">D695+D696</f>
        <v>776.93910000000005</v>
      </c>
      <c r="E694" s="12">
        <f t="shared" si="1117"/>
        <v>-87.9011</v>
      </c>
      <c r="F694" s="12">
        <f t="shared" si="1117"/>
        <v>679.37220000000002</v>
      </c>
      <c r="G694" s="12">
        <f t="shared" si="1117"/>
        <v>-775.34439999999995</v>
      </c>
      <c r="H694" s="16">
        <f>H695+H696</f>
        <v>-1253.893763</v>
      </c>
      <c r="I694" s="13">
        <f t="shared" ref="I694:L694" si="1118">I695+I696</f>
        <v>150.61816099999999</v>
      </c>
      <c r="J694" s="13">
        <f t="shared" si="1118"/>
        <v>-176.132926</v>
      </c>
      <c r="K694" s="13">
        <f t="shared" si="1118"/>
        <v>-116.24501100000001</v>
      </c>
      <c r="L694" s="13">
        <f t="shared" si="1118"/>
        <v>-1112.1339869999999</v>
      </c>
      <c r="M694" s="16">
        <f>M695+M696</f>
        <v>-1910.4766181799998</v>
      </c>
      <c r="N694" s="13">
        <f t="shared" ref="N694:O694" si="1119">N695+N696</f>
        <v>630.50695255999995</v>
      </c>
      <c r="O694" s="13">
        <f t="shared" si="1119"/>
        <v>-2540.9835707399998</v>
      </c>
      <c r="P694" s="62">
        <v>673</v>
      </c>
    </row>
    <row r="695" spans="1:16" ht="12.75" customHeight="1" x14ac:dyDescent="0.2">
      <c r="A695" s="60">
        <v>674</v>
      </c>
      <c r="B695" s="89" t="s">
        <v>368</v>
      </c>
      <c r="C695" s="16">
        <f t="shared" ref="C695:C696" si="1120">D695+E695+F695+G695</f>
        <v>0</v>
      </c>
      <c r="D695" s="16">
        <v>0</v>
      </c>
      <c r="E695" s="16">
        <v>0</v>
      </c>
      <c r="F695" s="16">
        <v>0</v>
      </c>
      <c r="G695" s="16">
        <v>0</v>
      </c>
      <c r="H695" s="16">
        <f t="shared" ref="H695:H696" si="1121">I695+J695+K695+L695</f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f t="shared" ref="M695:M696" si="1122">N695+O695</f>
        <v>0</v>
      </c>
      <c r="N695" s="16">
        <v>0</v>
      </c>
      <c r="O695" s="16">
        <v>0</v>
      </c>
      <c r="P695" s="62">
        <v>674</v>
      </c>
    </row>
    <row r="696" spans="1:16" ht="12.75" customHeight="1" x14ac:dyDescent="0.2">
      <c r="A696" s="60">
        <v>675</v>
      </c>
      <c r="B696" s="89" t="s">
        <v>369</v>
      </c>
      <c r="C696" s="16">
        <f t="shared" si="1120"/>
        <v>593.06580000000008</v>
      </c>
      <c r="D696" s="13">
        <v>776.93910000000005</v>
      </c>
      <c r="E696" s="13">
        <v>-87.9011</v>
      </c>
      <c r="F696" s="13">
        <v>679.37220000000002</v>
      </c>
      <c r="G696" s="13">
        <v>-775.34439999999995</v>
      </c>
      <c r="H696" s="16">
        <f t="shared" si="1121"/>
        <v>-1253.893763</v>
      </c>
      <c r="I696" s="13">
        <v>150.61816099999999</v>
      </c>
      <c r="J696" s="13">
        <v>-176.132926</v>
      </c>
      <c r="K696" s="13">
        <v>-116.24501100000001</v>
      </c>
      <c r="L696" s="13">
        <v>-1112.1339869999999</v>
      </c>
      <c r="M696" s="16">
        <f t="shared" si="1122"/>
        <v>-1910.4766181799998</v>
      </c>
      <c r="N696" s="13">
        <v>630.50695255999995</v>
      </c>
      <c r="O696" s="13">
        <v>-2540.9835707399998</v>
      </c>
      <c r="P696" s="62">
        <v>675</v>
      </c>
    </row>
    <row r="697" spans="1:16" ht="12.75" customHeight="1" x14ac:dyDescent="0.2">
      <c r="A697" s="60">
        <v>676</v>
      </c>
      <c r="B697" s="87" t="s">
        <v>370</v>
      </c>
      <c r="C697" s="14">
        <f>C698+C699+C700+C701</f>
        <v>39.274600000000007</v>
      </c>
      <c r="D697" s="14">
        <f t="shared" ref="D697:G697" si="1123">D698+D699+D700+D701</f>
        <v>-54.462499999999999</v>
      </c>
      <c r="E697" s="14">
        <f t="shared" si="1123"/>
        <v>-15.0243</v>
      </c>
      <c r="F697" s="14">
        <f t="shared" si="1123"/>
        <v>18.2852</v>
      </c>
      <c r="G697" s="14">
        <f t="shared" si="1123"/>
        <v>90.476200000000006</v>
      </c>
      <c r="H697" s="14">
        <f>H698+H699+H700+H701</f>
        <v>26.757284999999996</v>
      </c>
      <c r="I697" s="14">
        <f t="shared" ref="I697:L697" si="1124">I698+I699+I700+I701</f>
        <v>63.929015999999997</v>
      </c>
      <c r="J697" s="14">
        <f t="shared" si="1124"/>
        <v>-42.925196999999997</v>
      </c>
      <c r="K697" s="14">
        <f t="shared" si="1124"/>
        <v>-249.801478</v>
      </c>
      <c r="L697" s="14">
        <f t="shared" si="1124"/>
        <v>255.55494400000001</v>
      </c>
      <c r="M697" s="14">
        <f>M698+M699+M700+M701</f>
        <v>137.50566048000002</v>
      </c>
      <c r="N697" s="14">
        <f t="shared" ref="N697:O697" si="1125">N698+N699+N700+N701</f>
        <v>286.76231516000001</v>
      </c>
      <c r="O697" s="14">
        <f t="shared" si="1125"/>
        <v>-149.25665468</v>
      </c>
      <c r="P697" s="62">
        <v>676</v>
      </c>
    </row>
    <row r="698" spans="1:16" ht="12.75" customHeight="1" x14ac:dyDescent="0.2">
      <c r="A698" s="60">
        <v>677</v>
      </c>
      <c r="B698" s="89" t="s">
        <v>371</v>
      </c>
      <c r="C698" s="16">
        <f t="shared" ref="C698:C702" si="1126">D698+E698+F698+G698</f>
        <v>0</v>
      </c>
      <c r="D698" s="16">
        <v>0</v>
      </c>
      <c r="E698" s="16">
        <v>0</v>
      </c>
      <c r="F698" s="16">
        <v>0</v>
      </c>
      <c r="G698" s="16">
        <v>0</v>
      </c>
      <c r="H698" s="16">
        <f t="shared" ref="H698:H702" si="1127">I698+J698+K698+L698</f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f t="shared" ref="M698:M702" si="1128">N698+O698</f>
        <v>0</v>
      </c>
      <c r="N698" s="16">
        <v>0</v>
      </c>
      <c r="O698" s="16">
        <v>0</v>
      </c>
      <c r="P698" s="62">
        <v>677</v>
      </c>
    </row>
    <row r="699" spans="1:16" ht="12.75" customHeight="1" x14ac:dyDescent="0.2">
      <c r="A699" s="60">
        <v>678</v>
      </c>
      <c r="B699" s="89" t="s">
        <v>372</v>
      </c>
      <c r="C699" s="16">
        <f t="shared" si="1126"/>
        <v>39.274600000000007</v>
      </c>
      <c r="D699" s="13">
        <v>-54.462499999999999</v>
      </c>
      <c r="E699" s="13">
        <v>-15.0243</v>
      </c>
      <c r="F699" s="13">
        <v>18.2852</v>
      </c>
      <c r="G699" s="13">
        <v>90.476200000000006</v>
      </c>
      <c r="H699" s="16">
        <f t="shared" si="1127"/>
        <v>26.757284999999996</v>
      </c>
      <c r="I699" s="13">
        <v>63.929015999999997</v>
      </c>
      <c r="J699" s="13">
        <v>-42.925196999999997</v>
      </c>
      <c r="K699" s="13">
        <v>-249.801478</v>
      </c>
      <c r="L699" s="13">
        <v>255.55494400000001</v>
      </c>
      <c r="M699" s="16">
        <f t="shared" si="1128"/>
        <v>137.50566048000002</v>
      </c>
      <c r="N699" s="13">
        <v>286.76231516000001</v>
      </c>
      <c r="O699" s="13">
        <v>-149.25665468</v>
      </c>
      <c r="P699" s="62">
        <v>678</v>
      </c>
    </row>
    <row r="700" spans="1:16" ht="12.75" customHeight="1" x14ac:dyDescent="0.2">
      <c r="A700" s="60">
        <v>679</v>
      </c>
      <c r="B700" s="89" t="s">
        <v>373</v>
      </c>
      <c r="C700" s="16">
        <f t="shared" si="1126"/>
        <v>0</v>
      </c>
      <c r="D700" s="16">
        <v>0</v>
      </c>
      <c r="E700" s="16">
        <v>0</v>
      </c>
      <c r="F700" s="16">
        <v>0</v>
      </c>
      <c r="G700" s="16">
        <v>0</v>
      </c>
      <c r="H700" s="16">
        <f t="shared" si="1127"/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f t="shared" si="1128"/>
        <v>0</v>
      </c>
      <c r="N700" s="16">
        <v>0</v>
      </c>
      <c r="O700" s="16">
        <v>0</v>
      </c>
      <c r="P700" s="62">
        <v>679</v>
      </c>
    </row>
    <row r="701" spans="1:16" ht="12.75" customHeight="1" x14ac:dyDescent="0.2">
      <c r="A701" s="60">
        <v>680</v>
      </c>
      <c r="B701" s="89" t="s">
        <v>374</v>
      </c>
      <c r="C701" s="16">
        <f t="shared" si="1126"/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si="1127"/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f t="shared" si="1128"/>
        <v>0</v>
      </c>
      <c r="N701" s="16">
        <v>0</v>
      </c>
      <c r="O701" s="16">
        <v>0</v>
      </c>
      <c r="P701" s="62">
        <v>680</v>
      </c>
    </row>
    <row r="702" spans="1:16" ht="12.75" customHeight="1" x14ac:dyDescent="0.2">
      <c r="A702" s="60">
        <v>681</v>
      </c>
      <c r="B702" s="86" t="s">
        <v>375</v>
      </c>
      <c r="C702" s="16">
        <f t="shared" si="1126"/>
        <v>0</v>
      </c>
      <c r="D702" s="16">
        <v>0</v>
      </c>
      <c r="E702" s="16">
        <v>0</v>
      </c>
      <c r="F702" s="16">
        <v>0</v>
      </c>
      <c r="G702" s="16">
        <v>0</v>
      </c>
      <c r="H702" s="16">
        <f t="shared" si="1127"/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f t="shared" si="1128"/>
        <v>0</v>
      </c>
      <c r="N702" s="16">
        <v>0</v>
      </c>
      <c r="O702" s="16">
        <v>0</v>
      </c>
      <c r="P702" s="62">
        <v>681</v>
      </c>
    </row>
    <row r="703" spans="1:16" ht="14.1" customHeight="1" x14ac:dyDescent="0.2">
      <c r="A703" s="60">
        <v>682</v>
      </c>
      <c r="B703" s="81" t="s">
        <v>25</v>
      </c>
      <c r="C703" s="61">
        <f t="shared" ref="C703:O703" si="1129">-C14-C415</f>
        <v>-1185.2204550800061</v>
      </c>
      <c r="D703" s="61">
        <f t="shared" si="1129"/>
        <v>901.79454172999999</v>
      </c>
      <c r="E703" s="61">
        <f t="shared" si="1129"/>
        <v>-1314.8580688399989</v>
      </c>
      <c r="F703" s="61">
        <f t="shared" si="1129"/>
        <v>-865.71041339000249</v>
      </c>
      <c r="G703" s="61">
        <f t="shared" si="1129"/>
        <v>93.553485419998992</v>
      </c>
      <c r="H703" s="61">
        <f t="shared" si="1129"/>
        <v>-1136.6392987299932</v>
      </c>
      <c r="I703" s="61">
        <f t="shared" si="1129"/>
        <v>-220.53759317999834</v>
      </c>
      <c r="J703" s="61">
        <f t="shared" si="1129"/>
        <v>1477.9325974900005</v>
      </c>
      <c r="K703" s="61">
        <f t="shared" si="1129"/>
        <v>-900.5755454000016</v>
      </c>
      <c r="L703" s="61">
        <f t="shared" si="1129"/>
        <v>-1493.4587576400015</v>
      </c>
      <c r="M703" s="61">
        <f t="shared" si="1129"/>
        <v>-83.00702508899758</v>
      </c>
      <c r="N703" s="61">
        <f t="shared" si="1129"/>
        <v>-438.53302911999879</v>
      </c>
      <c r="O703" s="61">
        <f t="shared" si="1129"/>
        <v>355.52600403100001</v>
      </c>
      <c r="P703" s="62">
        <v>682</v>
      </c>
    </row>
    <row r="704" spans="1:16" ht="6" customHeight="1" x14ac:dyDescent="0.2">
      <c r="A704" s="71"/>
      <c r="B704" s="103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72"/>
    </row>
    <row r="705" spans="1:16" s="75" customFormat="1" ht="6" customHeight="1" x14ac:dyDescent="0.2">
      <c r="A705" s="73"/>
      <c r="B705" s="10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3"/>
    </row>
    <row r="706" spans="1:16" s="75" customFormat="1" ht="12.75" customHeight="1" x14ac:dyDescent="0.2">
      <c r="A706" s="24" t="s">
        <v>26</v>
      </c>
      <c r="B706" s="105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</row>
    <row r="707" spans="1:16" s="75" customFormat="1" ht="12.75" customHeight="1" x14ac:dyDescent="0.2">
      <c r="A707" s="21" t="s">
        <v>18</v>
      </c>
      <c r="B707" s="105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</row>
    <row r="708" spans="1:16" ht="12.75" customHeight="1" x14ac:dyDescent="0.2">
      <c r="A708" s="44" t="s">
        <v>13</v>
      </c>
      <c r="B708" s="7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</row>
    <row r="709" spans="1:16" ht="12.75" customHeight="1" x14ac:dyDescent="0.2">
      <c r="A709" s="44" t="s">
        <v>14</v>
      </c>
      <c r="B709" s="7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</row>
    <row r="710" spans="1:16" ht="12.75" customHeight="1" x14ac:dyDescent="0.2">
      <c r="A710" s="44" t="s">
        <v>19</v>
      </c>
      <c r="B710" s="7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</row>
    <row r="711" spans="1:16" ht="12.75" customHeight="1" x14ac:dyDescent="0.2">
      <c r="A711" s="44" t="s">
        <v>20</v>
      </c>
      <c r="B711" s="7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</row>
    <row r="712" spans="1:16" ht="12.75" customHeight="1" x14ac:dyDescent="0.2">
      <c r="B712" s="7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</row>
    <row r="713" spans="1:16" ht="12.75" customHeight="1" x14ac:dyDescent="0.2">
      <c r="B713" s="7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</row>
    <row r="714" spans="1:16" ht="12.75" customHeight="1" x14ac:dyDescent="0.2">
      <c r="B714" s="7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</row>
    <row r="715" spans="1:16" ht="12.75" customHeight="1" x14ac:dyDescent="0.2">
      <c r="B715" s="7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</row>
    <row r="716" spans="1:16" ht="12.75" customHeight="1" x14ac:dyDescent="0.2">
      <c r="B716" s="7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</row>
    <row r="717" spans="1:16" ht="12.75" customHeight="1" x14ac:dyDescent="0.2">
      <c r="B717" s="7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</row>
    <row r="718" spans="1:16" ht="12.75" customHeight="1" x14ac:dyDescent="0.2">
      <c r="B718" s="7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</row>
    <row r="719" spans="1:16" ht="12.75" customHeight="1" x14ac:dyDescent="0.2">
      <c r="B719" s="80"/>
      <c r="C719" s="77"/>
      <c r="D719" s="77"/>
      <c r="E719" s="77"/>
      <c r="F719" s="77"/>
    </row>
    <row r="720" spans="1:16" ht="12.75" customHeight="1" x14ac:dyDescent="0.2">
      <c r="B720" s="79"/>
      <c r="C720" s="77"/>
      <c r="D720" s="77"/>
      <c r="E720" s="77"/>
      <c r="F720" s="77"/>
    </row>
    <row r="721" spans="1:142" s="77" customFormat="1" ht="12.75" customHeight="1" x14ac:dyDescent="0.2">
      <c r="A721" s="44"/>
      <c r="B721" s="79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4"/>
      <c r="BQ721" s="44"/>
      <c r="BR721" s="44"/>
      <c r="BS721" s="44"/>
      <c r="BT721" s="44"/>
      <c r="BU721" s="44"/>
      <c r="BV721" s="44"/>
      <c r="BW721" s="44"/>
      <c r="BX721" s="44"/>
      <c r="BY721" s="44"/>
      <c r="BZ721" s="44"/>
      <c r="CA721" s="44"/>
      <c r="CB721" s="44"/>
      <c r="CC721" s="44"/>
      <c r="CD721" s="44"/>
      <c r="CE721" s="44"/>
      <c r="CF721" s="44"/>
      <c r="CG721" s="44"/>
      <c r="CH721" s="44"/>
      <c r="CI721" s="44"/>
      <c r="CJ721" s="44"/>
      <c r="CK721" s="44"/>
      <c r="CL721" s="44"/>
      <c r="CM721" s="44"/>
      <c r="CN721" s="44"/>
      <c r="CO721" s="44"/>
      <c r="CP721" s="44"/>
      <c r="CQ721" s="44"/>
      <c r="CR721" s="44"/>
      <c r="CS721" s="44"/>
      <c r="CT721" s="44"/>
      <c r="CU721" s="44"/>
      <c r="CV721" s="44"/>
      <c r="CW721" s="44"/>
      <c r="CX721" s="44"/>
      <c r="CY721" s="44"/>
      <c r="CZ721" s="44"/>
      <c r="DA721" s="44"/>
      <c r="DB721" s="44"/>
      <c r="DC721" s="44"/>
      <c r="DD721" s="44"/>
      <c r="DE721" s="44"/>
      <c r="DF721" s="44"/>
      <c r="DG721" s="44"/>
      <c r="DH721" s="44"/>
      <c r="DI721" s="44"/>
      <c r="DJ721" s="44"/>
      <c r="DK721" s="44"/>
      <c r="DL721" s="44"/>
      <c r="DM721" s="44"/>
      <c r="DN721" s="44"/>
      <c r="DO721" s="44"/>
      <c r="DP721" s="44"/>
      <c r="DQ721" s="44"/>
      <c r="DR721" s="44"/>
      <c r="DS721" s="44"/>
      <c r="DT721" s="44"/>
      <c r="DU721" s="44"/>
      <c r="DV721" s="44"/>
      <c r="DW721" s="44"/>
      <c r="DX721" s="44"/>
      <c r="DY721" s="44"/>
      <c r="DZ721" s="44"/>
      <c r="EA721" s="44"/>
      <c r="EB721" s="44"/>
      <c r="EC721" s="44"/>
      <c r="ED721" s="44"/>
      <c r="EE721" s="44"/>
      <c r="EF721" s="44"/>
      <c r="EG721" s="44"/>
      <c r="EH721" s="44"/>
      <c r="EI721" s="44"/>
      <c r="EJ721" s="44"/>
      <c r="EK721" s="44"/>
      <c r="EL721" s="44"/>
    </row>
    <row r="722" spans="1:142" s="77" customFormat="1" ht="12.75" customHeight="1" x14ac:dyDescent="0.2">
      <c r="A722" s="44"/>
      <c r="B722" s="79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  <c r="BV722" s="44"/>
      <c r="BW722" s="44"/>
      <c r="BX722" s="44"/>
      <c r="BY722" s="44"/>
      <c r="BZ722" s="44"/>
      <c r="CA722" s="44"/>
      <c r="CB722" s="44"/>
      <c r="CC722" s="44"/>
      <c r="CD722" s="44"/>
      <c r="CE722" s="44"/>
      <c r="CF722" s="44"/>
      <c r="CG722" s="44"/>
      <c r="CH722" s="44"/>
      <c r="CI722" s="44"/>
      <c r="CJ722" s="44"/>
      <c r="CK722" s="44"/>
      <c r="CL722" s="44"/>
      <c r="CM722" s="44"/>
      <c r="CN722" s="44"/>
      <c r="CO722" s="44"/>
      <c r="CP722" s="44"/>
      <c r="CQ722" s="44"/>
      <c r="CR722" s="44"/>
      <c r="CS722" s="44"/>
      <c r="CT722" s="44"/>
      <c r="CU722" s="44"/>
      <c r="CV722" s="44"/>
      <c r="CW722" s="44"/>
      <c r="CX722" s="44"/>
      <c r="CY722" s="44"/>
      <c r="CZ722" s="44"/>
      <c r="DA722" s="44"/>
      <c r="DB722" s="44"/>
      <c r="DC722" s="44"/>
      <c r="DD722" s="44"/>
      <c r="DE722" s="44"/>
      <c r="DF722" s="44"/>
      <c r="DG722" s="44"/>
      <c r="DH722" s="44"/>
      <c r="DI722" s="44"/>
      <c r="DJ722" s="44"/>
      <c r="DK722" s="44"/>
      <c r="DL722" s="44"/>
      <c r="DM722" s="44"/>
      <c r="DN722" s="44"/>
      <c r="DO722" s="44"/>
      <c r="DP722" s="44"/>
      <c r="DQ722" s="44"/>
      <c r="DR722" s="44"/>
      <c r="DS722" s="44"/>
      <c r="DT722" s="44"/>
      <c r="DU722" s="44"/>
      <c r="DV722" s="44"/>
      <c r="DW722" s="44"/>
      <c r="DX722" s="44"/>
      <c r="DY722" s="44"/>
      <c r="DZ722" s="44"/>
      <c r="EA722" s="44"/>
      <c r="EB722" s="44"/>
      <c r="EC722" s="44"/>
      <c r="ED722" s="44"/>
      <c r="EE722" s="44"/>
      <c r="EF722" s="44"/>
      <c r="EG722" s="44"/>
      <c r="EH722" s="44"/>
      <c r="EI722" s="44"/>
      <c r="EJ722" s="44"/>
      <c r="EK722" s="44"/>
      <c r="EL722" s="44"/>
    </row>
    <row r="723" spans="1:142" s="77" customFormat="1" ht="12.75" customHeight="1" x14ac:dyDescent="0.2">
      <c r="A723" s="44"/>
      <c r="B723" s="79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  <c r="BV723" s="44"/>
      <c r="BW723" s="44"/>
      <c r="BX723" s="44"/>
      <c r="BY723" s="44"/>
      <c r="BZ723" s="44"/>
      <c r="CA723" s="44"/>
      <c r="CB723" s="44"/>
      <c r="CC723" s="44"/>
      <c r="CD723" s="44"/>
      <c r="CE723" s="44"/>
      <c r="CF723" s="44"/>
      <c r="CG723" s="44"/>
      <c r="CH723" s="44"/>
      <c r="CI723" s="44"/>
      <c r="CJ723" s="44"/>
      <c r="CK723" s="44"/>
      <c r="CL723" s="44"/>
      <c r="CM723" s="44"/>
      <c r="CN723" s="44"/>
      <c r="CO723" s="44"/>
      <c r="CP723" s="44"/>
      <c r="CQ723" s="44"/>
      <c r="CR723" s="44"/>
      <c r="CS723" s="44"/>
      <c r="CT723" s="44"/>
      <c r="CU723" s="44"/>
      <c r="CV723" s="44"/>
      <c r="CW723" s="44"/>
      <c r="CX723" s="44"/>
      <c r="CY723" s="44"/>
      <c r="CZ723" s="44"/>
      <c r="DA723" s="44"/>
      <c r="DB723" s="44"/>
      <c r="DC723" s="44"/>
      <c r="DD723" s="44"/>
      <c r="DE723" s="44"/>
      <c r="DF723" s="44"/>
      <c r="DG723" s="44"/>
      <c r="DH723" s="44"/>
      <c r="DI723" s="44"/>
      <c r="DJ723" s="44"/>
      <c r="DK723" s="44"/>
      <c r="DL723" s="44"/>
      <c r="DM723" s="44"/>
      <c r="DN723" s="44"/>
      <c r="DO723" s="44"/>
      <c r="DP723" s="44"/>
      <c r="DQ723" s="44"/>
      <c r="DR723" s="44"/>
      <c r="DS723" s="44"/>
      <c r="DT723" s="44"/>
      <c r="DU723" s="44"/>
      <c r="DV723" s="44"/>
      <c r="DW723" s="44"/>
      <c r="DX723" s="44"/>
      <c r="DY723" s="44"/>
      <c r="DZ723" s="44"/>
      <c r="EA723" s="44"/>
      <c r="EB723" s="44"/>
      <c r="EC723" s="44"/>
      <c r="ED723" s="44"/>
      <c r="EE723" s="44"/>
      <c r="EF723" s="44"/>
      <c r="EG723" s="44"/>
      <c r="EH723" s="44"/>
      <c r="EI723" s="44"/>
      <c r="EJ723" s="44"/>
      <c r="EK723" s="44"/>
      <c r="EL723" s="44"/>
    </row>
    <row r="724" spans="1:142" s="77" customFormat="1" ht="12.75" customHeight="1" x14ac:dyDescent="0.2">
      <c r="A724" s="44"/>
      <c r="B724" s="79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  <c r="BV724" s="44"/>
      <c r="BW724" s="44"/>
      <c r="BX724" s="44"/>
      <c r="BY724" s="44"/>
      <c r="BZ724" s="44"/>
      <c r="CA724" s="44"/>
      <c r="CB724" s="44"/>
      <c r="CC724" s="44"/>
      <c r="CD724" s="44"/>
      <c r="CE724" s="44"/>
      <c r="CF724" s="44"/>
      <c r="CG724" s="44"/>
      <c r="CH724" s="44"/>
      <c r="CI724" s="44"/>
      <c r="CJ724" s="44"/>
      <c r="CK724" s="44"/>
      <c r="CL724" s="44"/>
      <c r="CM724" s="44"/>
      <c r="CN724" s="44"/>
      <c r="CO724" s="44"/>
      <c r="CP724" s="44"/>
      <c r="CQ724" s="44"/>
      <c r="CR724" s="44"/>
      <c r="CS724" s="44"/>
      <c r="CT724" s="44"/>
      <c r="CU724" s="44"/>
      <c r="CV724" s="44"/>
      <c r="CW724" s="44"/>
      <c r="CX724" s="44"/>
      <c r="CY724" s="44"/>
      <c r="CZ724" s="44"/>
      <c r="DA724" s="44"/>
      <c r="DB724" s="44"/>
      <c r="DC724" s="44"/>
      <c r="DD724" s="44"/>
      <c r="DE724" s="44"/>
      <c r="DF724" s="44"/>
      <c r="DG724" s="44"/>
      <c r="DH724" s="44"/>
      <c r="DI724" s="44"/>
      <c r="DJ724" s="44"/>
      <c r="DK724" s="44"/>
      <c r="DL724" s="44"/>
      <c r="DM724" s="44"/>
      <c r="DN724" s="44"/>
      <c r="DO724" s="44"/>
      <c r="DP724" s="44"/>
      <c r="DQ724" s="44"/>
      <c r="DR724" s="44"/>
      <c r="DS724" s="44"/>
      <c r="DT724" s="44"/>
      <c r="DU724" s="44"/>
      <c r="DV724" s="44"/>
      <c r="DW724" s="44"/>
      <c r="DX724" s="44"/>
      <c r="DY724" s="44"/>
      <c r="DZ724" s="44"/>
      <c r="EA724" s="44"/>
      <c r="EB724" s="44"/>
      <c r="EC724" s="44"/>
      <c r="ED724" s="44"/>
      <c r="EE724" s="44"/>
      <c r="EF724" s="44"/>
      <c r="EG724" s="44"/>
      <c r="EH724" s="44"/>
      <c r="EI724" s="44"/>
      <c r="EJ724" s="44"/>
      <c r="EK724" s="44"/>
      <c r="EL724" s="44"/>
    </row>
    <row r="725" spans="1:142" s="77" customFormat="1" ht="12.75" customHeight="1" x14ac:dyDescent="0.2">
      <c r="A725" s="44"/>
      <c r="B725" s="79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4"/>
      <c r="BQ725" s="44"/>
      <c r="BR725" s="44"/>
      <c r="BS725" s="44"/>
      <c r="BT725" s="44"/>
      <c r="BU725" s="44"/>
      <c r="BV725" s="44"/>
      <c r="BW725" s="44"/>
      <c r="BX725" s="44"/>
      <c r="BY725" s="44"/>
      <c r="BZ725" s="44"/>
      <c r="CA725" s="44"/>
      <c r="CB725" s="44"/>
      <c r="CC725" s="44"/>
      <c r="CD725" s="44"/>
      <c r="CE725" s="44"/>
      <c r="CF725" s="44"/>
      <c r="CG725" s="44"/>
      <c r="CH725" s="44"/>
      <c r="CI725" s="44"/>
      <c r="CJ725" s="44"/>
      <c r="CK725" s="44"/>
      <c r="CL725" s="44"/>
      <c r="CM725" s="44"/>
      <c r="CN725" s="44"/>
      <c r="CO725" s="44"/>
      <c r="CP725" s="44"/>
      <c r="CQ725" s="44"/>
      <c r="CR725" s="44"/>
      <c r="CS725" s="44"/>
      <c r="CT725" s="44"/>
      <c r="CU725" s="44"/>
      <c r="CV725" s="44"/>
      <c r="CW725" s="44"/>
      <c r="CX725" s="44"/>
      <c r="CY725" s="44"/>
      <c r="CZ725" s="44"/>
      <c r="DA725" s="44"/>
      <c r="DB725" s="44"/>
      <c r="DC725" s="44"/>
      <c r="DD725" s="44"/>
      <c r="DE725" s="44"/>
      <c r="DF725" s="44"/>
      <c r="DG725" s="44"/>
      <c r="DH725" s="44"/>
      <c r="DI725" s="44"/>
      <c r="DJ725" s="44"/>
      <c r="DK725" s="44"/>
      <c r="DL725" s="44"/>
      <c r="DM725" s="44"/>
      <c r="DN725" s="44"/>
      <c r="DO725" s="44"/>
      <c r="DP725" s="44"/>
      <c r="DQ725" s="44"/>
      <c r="DR725" s="44"/>
      <c r="DS725" s="44"/>
      <c r="DT725" s="44"/>
      <c r="DU725" s="44"/>
      <c r="DV725" s="44"/>
      <c r="DW725" s="44"/>
      <c r="DX725" s="44"/>
      <c r="DY725" s="44"/>
      <c r="DZ725" s="44"/>
      <c r="EA725" s="44"/>
      <c r="EB725" s="44"/>
      <c r="EC725" s="44"/>
      <c r="ED725" s="44"/>
      <c r="EE725" s="44"/>
      <c r="EF725" s="44"/>
      <c r="EG725" s="44"/>
      <c r="EH725" s="44"/>
      <c r="EI725" s="44"/>
      <c r="EJ725" s="44"/>
      <c r="EK725" s="44"/>
      <c r="EL725" s="44"/>
    </row>
    <row r="726" spans="1:142" s="77" customFormat="1" ht="12.75" customHeight="1" x14ac:dyDescent="0.2">
      <c r="A726" s="44"/>
      <c r="B726" s="79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4"/>
      <c r="BQ726" s="44"/>
      <c r="BR726" s="44"/>
      <c r="BS726" s="44"/>
      <c r="BT726" s="44"/>
      <c r="BU726" s="44"/>
      <c r="BV726" s="44"/>
      <c r="BW726" s="44"/>
      <c r="BX726" s="44"/>
      <c r="BY726" s="44"/>
      <c r="BZ726" s="44"/>
      <c r="CA726" s="44"/>
      <c r="CB726" s="44"/>
      <c r="CC726" s="44"/>
      <c r="CD726" s="44"/>
      <c r="CE726" s="44"/>
      <c r="CF726" s="44"/>
      <c r="CG726" s="44"/>
      <c r="CH726" s="44"/>
      <c r="CI726" s="44"/>
      <c r="CJ726" s="44"/>
      <c r="CK726" s="44"/>
      <c r="CL726" s="44"/>
      <c r="CM726" s="44"/>
      <c r="CN726" s="44"/>
      <c r="CO726" s="44"/>
      <c r="CP726" s="44"/>
      <c r="CQ726" s="44"/>
      <c r="CR726" s="44"/>
      <c r="CS726" s="44"/>
      <c r="CT726" s="44"/>
      <c r="CU726" s="44"/>
      <c r="CV726" s="44"/>
      <c r="CW726" s="44"/>
      <c r="CX726" s="44"/>
      <c r="CY726" s="44"/>
      <c r="CZ726" s="44"/>
      <c r="DA726" s="44"/>
      <c r="DB726" s="44"/>
      <c r="DC726" s="44"/>
      <c r="DD726" s="44"/>
      <c r="DE726" s="44"/>
      <c r="DF726" s="44"/>
      <c r="DG726" s="44"/>
      <c r="DH726" s="44"/>
      <c r="DI726" s="44"/>
      <c r="DJ726" s="44"/>
      <c r="DK726" s="44"/>
      <c r="DL726" s="44"/>
      <c r="DM726" s="44"/>
      <c r="DN726" s="44"/>
      <c r="DO726" s="44"/>
      <c r="DP726" s="44"/>
      <c r="DQ726" s="44"/>
      <c r="DR726" s="44"/>
      <c r="DS726" s="44"/>
      <c r="DT726" s="44"/>
      <c r="DU726" s="44"/>
      <c r="DV726" s="44"/>
      <c r="DW726" s="44"/>
      <c r="DX726" s="44"/>
      <c r="DY726" s="44"/>
      <c r="DZ726" s="44"/>
      <c r="EA726" s="44"/>
      <c r="EB726" s="44"/>
      <c r="EC726" s="44"/>
      <c r="ED726" s="44"/>
      <c r="EE726" s="44"/>
      <c r="EF726" s="44"/>
      <c r="EG726" s="44"/>
      <c r="EH726" s="44"/>
      <c r="EI726" s="44"/>
      <c r="EJ726" s="44"/>
      <c r="EK726" s="44"/>
      <c r="EL726" s="44"/>
    </row>
    <row r="727" spans="1:142" s="77" customFormat="1" ht="12.75" customHeight="1" x14ac:dyDescent="0.2">
      <c r="A727" s="44"/>
      <c r="B727" s="79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  <c r="BV727" s="44"/>
      <c r="BW727" s="44"/>
      <c r="BX727" s="44"/>
      <c r="BY727" s="44"/>
      <c r="BZ727" s="44"/>
      <c r="CA727" s="44"/>
      <c r="CB727" s="44"/>
      <c r="CC727" s="44"/>
      <c r="CD727" s="44"/>
      <c r="CE727" s="44"/>
      <c r="CF727" s="44"/>
      <c r="CG727" s="44"/>
      <c r="CH727" s="44"/>
      <c r="CI727" s="44"/>
      <c r="CJ727" s="44"/>
      <c r="CK727" s="44"/>
      <c r="CL727" s="44"/>
      <c r="CM727" s="44"/>
      <c r="CN727" s="44"/>
      <c r="CO727" s="44"/>
      <c r="CP727" s="44"/>
      <c r="CQ727" s="44"/>
      <c r="CR727" s="44"/>
      <c r="CS727" s="44"/>
      <c r="CT727" s="44"/>
      <c r="CU727" s="44"/>
      <c r="CV727" s="44"/>
      <c r="CW727" s="44"/>
      <c r="CX727" s="44"/>
      <c r="CY727" s="44"/>
      <c r="CZ727" s="44"/>
      <c r="DA727" s="44"/>
      <c r="DB727" s="44"/>
      <c r="DC727" s="44"/>
      <c r="DD727" s="44"/>
      <c r="DE727" s="44"/>
      <c r="DF727" s="44"/>
      <c r="DG727" s="44"/>
      <c r="DH727" s="44"/>
      <c r="DI727" s="44"/>
      <c r="DJ727" s="44"/>
      <c r="DK727" s="44"/>
      <c r="DL727" s="44"/>
      <c r="DM727" s="44"/>
      <c r="DN727" s="44"/>
      <c r="DO727" s="44"/>
      <c r="DP727" s="44"/>
      <c r="DQ727" s="44"/>
      <c r="DR727" s="44"/>
      <c r="DS727" s="44"/>
      <c r="DT727" s="44"/>
      <c r="DU727" s="44"/>
      <c r="DV727" s="44"/>
      <c r="DW727" s="44"/>
      <c r="DX727" s="44"/>
      <c r="DY727" s="44"/>
      <c r="DZ727" s="44"/>
      <c r="EA727" s="44"/>
      <c r="EB727" s="44"/>
      <c r="EC727" s="44"/>
      <c r="ED727" s="44"/>
      <c r="EE727" s="44"/>
      <c r="EF727" s="44"/>
      <c r="EG727" s="44"/>
      <c r="EH727" s="44"/>
      <c r="EI727" s="44"/>
      <c r="EJ727" s="44"/>
      <c r="EK727" s="44"/>
      <c r="EL727" s="44"/>
    </row>
    <row r="728" spans="1:142" s="77" customFormat="1" ht="12.75" customHeight="1" x14ac:dyDescent="0.2">
      <c r="A728" s="44"/>
      <c r="B728" s="79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4"/>
      <c r="BQ728" s="44"/>
      <c r="BR728" s="44"/>
      <c r="BS728" s="44"/>
      <c r="BT728" s="44"/>
      <c r="BU728" s="44"/>
      <c r="BV728" s="44"/>
      <c r="BW728" s="44"/>
      <c r="BX728" s="44"/>
      <c r="BY728" s="44"/>
      <c r="BZ728" s="44"/>
      <c r="CA728" s="44"/>
      <c r="CB728" s="44"/>
      <c r="CC728" s="44"/>
      <c r="CD728" s="44"/>
      <c r="CE728" s="44"/>
      <c r="CF728" s="44"/>
      <c r="CG728" s="44"/>
      <c r="CH728" s="44"/>
      <c r="CI728" s="44"/>
      <c r="CJ728" s="44"/>
      <c r="CK728" s="44"/>
      <c r="CL728" s="44"/>
      <c r="CM728" s="44"/>
      <c r="CN728" s="44"/>
      <c r="CO728" s="44"/>
      <c r="CP728" s="44"/>
      <c r="CQ728" s="44"/>
      <c r="CR728" s="44"/>
      <c r="CS728" s="44"/>
      <c r="CT728" s="44"/>
      <c r="CU728" s="44"/>
      <c r="CV728" s="44"/>
      <c r="CW728" s="44"/>
      <c r="CX728" s="44"/>
      <c r="CY728" s="44"/>
      <c r="CZ728" s="44"/>
      <c r="DA728" s="44"/>
      <c r="DB728" s="44"/>
      <c r="DC728" s="44"/>
      <c r="DD728" s="44"/>
      <c r="DE728" s="44"/>
      <c r="DF728" s="44"/>
      <c r="DG728" s="44"/>
      <c r="DH728" s="44"/>
      <c r="DI728" s="44"/>
      <c r="DJ728" s="44"/>
      <c r="DK728" s="44"/>
      <c r="DL728" s="44"/>
      <c r="DM728" s="44"/>
      <c r="DN728" s="44"/>
      <c r="DO728" s="44"/>
      <c r="DP728" s="44"/>
      <c r="DQ728" s="44"/>
      <c r="DR728" s="44"/>
      <c r="DS728" s="44"/>
      <c r="DT728" s="44"/>
      <c r="DU728" s="44"/>
      <c r="DV728" s="44"/>
      <c r="DW728" s="44"/>
      <c r="DX728" s="44"/>
      <c r="DY728" s="44"/>
      <c r="DZ728" s="44"/>
      <c r="EA728" s="44"/>
      <c r="EB728" s="44"/>
      <c r="EC728" s="44"/>
      <c r="ED728" s="44"/>
      <c r="EE728" s="44"/>
      <c r="EF728" s="44"/>
      <c r="EG728" s="44"/>
      <c r="EH728" s="44"/>
      <c r="EI728" s="44"/>
      <c r="EJ728" s="44"/>
      <c r="EK728" s="44"/>
      <c r="EL728" s="44"/>
    </row>
    <row r="729" spans="1:142" s="77" customFormat="1" ht="12.75" customHeight="1" x14ac:dyDescent="0.2">
      <c r="A729" s="44"/>
      <c r="B729" s="79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4"/>
      <c r="BQ729" s="44"/>
      <c r="BR729" s="44"/>
      <c r="BS729" s="44"/>
      <c r="BT729" s="44"/>
      <c r="BU729" s="44"/>
      <c r="BV729" s="44"/>
      <c r="BW729" s="44"/>
      <c r="BX729" s="44"/>
      <c r="BY729" s="44"/>
      <c r="BZ729" s="44"/>
      <c r="CA729" s="44"/>
      <c r="CB729" s="44"/>
      <c r="CC729" s="44"/>
      <c r="CD729" s="44"/>
      <c r="CE729" s="44"/>
      <c r="CF729" s="44"/>
      <c r="CG729" s="44"/>
      <c r="CH729" s="44"/>
      <c r="CI729" s="44"/>
      <c r="CJ729" s="44"/>
      <c r="CK729" s="44"/>
      <c r="CL729" s="44"/>
      <c r="CM729" s="44"/>
      <c r="CN729" s="44"/>
      <c r="CO729" s="44"/>
      <c r="CP729" s="44"/>
      <c r="CQ729" s="44"/>
      <c r="CR729" s="44"/>
      <c r="CS729" s="44"/>
      <c r="CT729" s="44"/>
      <c r="CU729" s="44"/>
      <c r="CV729" s="44"/>
      <c r="CW729" s="44"/>
      <c r="CX729" s="44"/>
      <c r="CY729" s="44"/>
      <c r="CZ729" s="44"/>
      <c r="DA729" s="44"/>
      <c r="DB729" s="44"/>
      <c r="DC729" s="44"/>
      <c r="DD729" s="44"/>
      <c r="DE729" s="44"/>
      <c r="DF729" s="44"/>
      <c r="DG729" s="44"/>
      <c r="DH729" s="44"/>
      <c r="DI729" s="44"/>
      <c r="DJ729" s="44"/>
      <c r="DK729" s="44"/>
      <c r="DL729" s="44"/>
      <c r="DM729" s="44"/>
      <c r="DN729" s="44"/>
      <c r="DO729" s="44"/>
      <c r="DP729" s="44"/>
      <c r="DQ729" s="44"/>
      <c r="DR729" s="44"/>
      <c r="DS729" s="44"/>
      <c r="DT729" s="44"/>
      <c r="DU729" s="44"/>
      <c r="DV729" s="44"/>
      <c r="DW729" s="44"/>
      <c r="DX729" s="44"/>
      <c r="DY729" s="44"/>
      <c r="DZ729" s="44"/>
      <c r="EA729" s="44"/>
      <c r="EB729" s="44"/>
      <c r="EC729" s="44"/>
      <c r="ED729" s="44"/>
      <c r="EE729" s="44"/>
      <c r="EF729" s="44"/>
      <c r="EG729" s="44"/>
      <c r="EH729" s="44"/>
      <c r="EI729" s="44"/>
      <c r="EJ729" s="44"/>
      <c r="EK729" s="44"/>
      <c r="EL729" s="44"/>
    </row>
    <row r="730" spans="1:142" s="77" customFormat="1" ht="12.75" customHeight="1" x14ac:dyDescent="0.2">
      <c r="A730" s="44"/>
      <c r="B730" s="79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4"/>
      <c r="BQ730" s="44"/>
      <c r="BR730" s="44"/>
      <c r="BS730" s="44"/>
      <c r="BT730" s="44"/>
      <c r="BU730" s="44"/>
      <c r="BV730" s="44"/>
      <c r="BW730" s="44"/>
      <c r="BX730" s="44"/>
      <c r="BY730" s="44"/>
      <c r="BZ730" s="44"/>
      <c r="CA730" s="44"/>
      <c r="CB730" s="44"/>
      <c r="CC730" s="44"/>
      <c r="CD730" s="44"/>
      <c r="CE730" s="44"/>
      <c r="CF730" s="44"/>
      <c r="CG730" s="44"/>
      <c r="CH730" s="44"/>
      <c r="CI730" s="44"/>
      <c r="CJ730" s="44"/>
      <c r="CK730" s="44"/>
      <c r="CL730" s="44"/>
      <c r="CM730" s="44"/>
      <c r="CN730" s="44"/>
      <c r="CO730" s="44"/>
      <c r="CP730" s="44"/>
      <c r="CQ730" s="44"/>
      <c r="CR730" s="44"/>
      <c r="CS730" s="44"/>
      <c r="CT730" s="44"/>
      <c r="CU730" s="44"/>
      <c r="CV730" s="44"/>
      <c r="CW730" s="44"/>
      <c r="CX730" s="44"/>
      <c r="CY730" s="44"/>
      <c r="CZ730" s="44"/>
      <c r="DA730" s="44"/>
      <c r="DB730" s="44"/>
      <c r="DC730" s="44"/>
      <c r="DD730" s="44"/>
      <c r="DE730" s="44"/>
      <c r="DF730" s="44"/>
      <c r="DG730" s="44"/>
      <c r="DH730" s="44"/>
      <c r="DI730" s="44"/>
      <c r="DJ730" s="44"/>
      <c r="DK730" s="44"/>
      <c r="DL730" s="44"/>
      <c r="DM730" s="44"/>
      <c r="DN730" s="44"/>
      <c r="DO730" s="44"/>
      <c r="DP730" s="44"/>
      <c r="DQ730" s="44"/>
      <c r="DR730" s="44"/>
      <c r="DS730" s="44"/>
      <c r="DT730" s="44"/>
      <c r="DU730" s="44"/>
      <c r="DV730" s="44"/>
      <c r="DW730" s="44"/>
      <c r="DX730" s="44"/>
      <c r="DY730" s="44"/>
      <c r="DZ730" s="44"/>
      <c r="EA730" s="44"/>
      <c r="EB730" s="44"/>
      <c r="EC730" s="44"/>
      <c r="ED730" s="44"/>
      <c r="EE730" s="44"/>
      <c r="EF730" s="44"/>
      <c r="EG730" s="44"/>
      <c r="EH730" s="44"/>
      <c r="EI730" s="44"/>
      <c r="EJ730" s="44"/>
      <c r="EK730" s="44"/>
      <c r="EL730" s="44"/>
    </row>
    <row r="731" spans="1:142" s="77" customFormat="1" ht="12.75" customHeight="1" x14ac:dyDescent="0.2">
      <c r="A731" s="44"/>
      <c r="B731" s="79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4"/>
      <c r="BQ731" s="44"/>
      <c r="BR731" s="44"/>
      <c r="BS731" s="44"/>
      <c r="BT731" s="44"/>
      <c r="BU731" s="44"/>
      <c r="BV731" s="44"/>
      <c r="BW731" s="44"/>
      <c r="BX731" s="44"/>
      <c r="BY731" s="44"/>
      <c r="BZ731" s="44"/>
      <c r="CA731" s="44"/>
      <c r="CB731" s="44"/>
      <c r="CC731" s="44"/>
      <c r="CD731" s="44"/>
      <c r="CE731" s="44"/>
      <c r="CF731" s="44"/>
      <c r="CG731" s="44"/>
      <c r="CH731" s="44"/>
      <c r="CI731" s="44"/>
      <c r="CJ731" s="44"/>
      <c r="CK731" s="44"/>
      <c r="CL731" s="44"/>
      <c r="CM731" s="44"/>
      <c r="CN731" s="44"/>
      <c r="CO731" s="44"/>
      <c r="CP731" s="44"/>
      <c r="CQ731" s="44"/>
      <c r="CR731" s="44"/>
      <c r="CS731" s="44"/>
      <c r="CT731" s="44"/>
      <c r="CU731" s="44"/>
      <c r="CV731" s="44"/>
      <c r="CW731" s="44"/>
      <c r="CX731" s="44"/>
      <c r="CY731" s="44"/>
      <c r="CZ731" s="44"/>
      <c r="DA731" s="44"/>
      <c r="DB731" s="44"/>
      <c r="DC731" s="44"/>
      <c r="DD731" s="44"/>
      <c r="DE731" s="44"/>
      <c r="DF731" s="44"/>
      <c r="DG731" s="44"/>
      <c r="DH731" s="44"/>
      <c r="DI731" s="44"/>
      <c r="DJ731" s="44"/>
      <c r="DK731" s="44"/>
      <c r="DL731" s="44"/>
      <c r="DM731" s="44"/>
      <c r="DN731" s="44"/>
      <c r="DO731" s="44"/>
      <c r="DP731" s="44"/>
      <c r="DQ731" s="44"/>
      <c r="DR731" s="44"/>
      <c r="DS731" s="44"/>
      <c r="DT731" s="44"/>
      <c r="DU731" s="44"/>
      <c r="DV731" s="44"/>
      <c r="DW731" s="44"/>
      <c r="DX731" s="44"/>
      <c r="DY731" s="44"/>
      <c r="DZ731" s="44"/>
      <c r="EA731" s="44"/>
      <c r="EB731" s="44"/>
      <c r="EC731" s="44"/>
      <c r="ED731" s="44"/>
      <c r="EE731" s="44"/>
      <c r="EF731" s="44"/>
      <c r="EG731" s="44"/>
      <c r="EH731" s="44"/>
      <c r="EI731" s="44"/>
      <c r="EJ731" s="44"/>
      <c r="EK731" s="44"/>
      <c r="EL731" s="44"/>
    </row>
    <row r="732" spans="1:142" s="77" customFormat="1" ht="12.75" customHeight="1" x14ac:dyDescent="0.2">
      <c r="A732" s="44"/>
      <c r="B732" s="79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4"/>
      <c r="BN732" s="44"/>
      <c r="BO732" s="44"/>
      <c r="BP732" s="44"/>
      <c r="BQ732" s="44"/>
      <c r="BR732" s="44"/>
      <c r="BS732" s="44"/>
      <c r="BT732" s="44"/>
      <c r="BU732" s="44"/>
      <c r="BV732" s="44"/>
      <c r="BW732" s="44"/>
      <c r="BX732" s="44"/>
      <c r="BY732" s="44"/>
      <c r="BZ732" s="44"/>
      <c r="CA732" s="44"/>
      <c r="CB732" s="44"/>
      <c r="CC732" s="44"/>
      <c r="CD732" s="44"/>
      <c r="CE732" s="44"/>
      <c r="CF732" s="44"/>
      <c r="CG732" s="44"/>
      <c r="CH732" s="44"/>
      <c r="CI732" s="44"/>
      <c r="CJ732" s="44"/>
      <c r="CK732" s="44"/>
      <c r="CL732" s="44"/>
      <c r="CM732" s="44"/>
      <c r="CN732" s="44"/>
      <c r="CO732" s="44"/>
      <c r="CP732" s="44"/>
      <c r="CQ732" s="44"/>
      <c r="CR732" s="44"/>
      <c r="CS732" s="44"/>
      <c r="CT732" s="44"/>
      <c r="CU732" s="44"/>
      <c r="CV732" s="44"/>
      <c r="CW732" s="44"/>
      <c r="CX732" s="44"/>
      <c r="CY732" s="44"/>
      <c r="CZ732" s="44"/>
      <c r="DA732" s="44"/>
      <c r="DB732" s="44"/>
      <c r="DC732" s="44"/>
      <c r="DD732" s="44"/>
      <c r="DE732" s="44"/>
      <c r="DF732" s="44"/>
      <c r="DG732" s="44"/>
      <c r="DH732" s="44"/>
      <c r="DI732" s="44"/>
      <c r="DJ732" s="44"/>
      <c r="DK732" s="44"/>
      <c r="DL732" s="44"/>
      <c r="DM732" s="44"/>
      <c r="DN732" s="44"/>
      <c r="DO732" s="44"/>
      <c r="DP732" s="44"/>
      <c r="DQ732" s="44"/>
      <c r="DR732" s="44"/>
      <c r="DS732" s="44"/>
      <c r="DT732" s="44"/>
      <c r="DU732" s="44"/>
      <c r="DV732" s="44"/>
      <c r="DW732" s="44"/>
      <c r="DX732" s="44"/>
      <c r="DY732" s="44"/>
      <c r="DZ732" s="44"/>
      <c r="EA732" s="44"/>
      <c r="EB732" s="44"/>
      <c r="EC732" s="44"/>
      <c r="ED732" s="44"/>
      <c r="EE732" s="44"/>
      <c r="EF732" s="44"/>
      <c r="EG732" s="44"/>
      <c r="EH732" s="44"/>
      <c r="EI732" s="44"/>
      <c r="EJ732" s="44"/>
      <c r="EK732" s="44"/>
      <c r="EL732" s="44"/>
    </row>
    <row r="733" spans="1:142" s="77" customFormat="1" ht="12.75" customHeight="1" x14ac:dyDescent="0.2">
      <c r="A733" s="44"/>
      <c r="B733" s="79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  <c r="CR733" s="44"/>
      <c r="CS733" s="44"/>
      <c r="CT733" s="44"/>
      <c r="CU733" s="44"/>
      <c r="CV733" s="44"/>
      <c r="CW733" s="44"/>
      <c r="CX733" s="44"/>
      <c r="CY733" s="44"/>
      <c r="CZ733" s="44"/>
      <c r="DA733" s="44"/>
      <c r="DB733" s="44"/>
      <c r="DC733" s="44"/>
      <c r="DD733" s="44"/>
      <c r="DE733" s="44"/>
      <c r="DF733" s="44"/>
      <c r="DG733" s="44"/>
      <c r="DH733" s="44"/>
      <c r="DI733" s="44"/>
      <c r="DJ733" s="44"/>
      <c r="DK733" s="44"/>
      <c r="DL733" s="44"/>
      <c r="DM733" s="44"/>
      <c r="DN733" s="44"/>
      <c r="DO733" s="44"/>
      <c r="DP733" s="44"/>
      <c r="DQ733" s="44"/>
      <c r="DR733" s="44"/>
      <c r="DS733" s="44"/>
      <c r="DT733" s="44"/>
      <c r="DU733" s="44"/>
      <c r="DV733" s="44"/>
      <c r="DW733" s="44"/>
      <c r="DX733" s="44"/>
      <c r="DY733" s="44"/>
      <c r="DZ733" s="44"/>
      <c r="EA733" s="44"/>
      <c r="EB733" s="44"/>
      <c r="EC733" s="44"/>
      <c r="ED733" s="44"/>
      <c r="EE733" s="44"/>
      <c r="EF733" s="44"/>
      <c r="EG733" s="44"/>
      <c r="EH733" s="44"/>
      <c r="EI733" s="44"/>
      <c r="EJ733" s="44"/>
      <c r="EK733" s="44"/>
      <c r="EL733" s="44"/>
    </row>
    <row r="734" spans="1:142" s="77" customFormat="1" ht="12.75" customHeight="1" x14ac:dyDescent="0.2">
      <c r="A734" s="44"/>
      <c r="B734" s="79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4"/>
      <c r="BN734" s="44"/>
      <c r="BO734" s="44"/>
      <c r="BP734" s="44"/>
      <c r="BQ734" s="44"/>
      <c r="BR734" s="44"/>
      <c r="BS734" s="44"/>
      <c r="BT734" s="44"/>
      <c r="BU734" s="44"/>
      <c r="BV734" s="44"/>
      <c r="BW734" s="44"/>
      <c r="BX734" s="44"/>
      <c r="BY734" s="44"/>
      <c r="BZ734" s="44"/>
      <c r="CA734" s="44"/>
      <c r="CB734" s="44"/>
      <c r="CC734" s="44"/>
      <c r="CD734" s="44"/>
      <c r="CE734" s="44"/>
      <c r="CF734" s="44"/>
      <c r="CG734" s="44"/>
      <c r="CH734" s="44"/>
      <c r="CI734" s="44"/>
      <c r="CJ734" s="44"/>
      <c r="CK734" s="44"/>
      <c r="CL734" s="44"/>
      <c r="CM734" s="44"/>
      <c r="CN734" s="44"/>
      <c r="CO734" s="44"/>
      <c r="CP734" s="44"/>
      <c r="CQ734" s="44"/>
      <c r="CR734" s="44"/>
      <c r="CS734" s="44"/>
      <c r="CT734" s="44"/>
      <c r="CU734" s="44"/>
      <c r="CV734" s="44"/>
      <c r="CW734" s="44"/>
      <c r="CX734" s="44"/>
      <c r="CY734" s="44"/>
      <c r="CZ734" s="44"/>
      <c r="DA734" s="44"/>
      <c r="DB734" s="44"/>
      <c r="DC734" s="44"/>
      <c r="DD734" s="44"/>
      <c r="DE734" s="44"/>
      <c r="DF734" s="44"/>
      <c r="DG734" s="44"/>
      <c r="DH734" s="44"/>
      <c r="DI734" s="44"/>
      <c r="DJ734" s="44"/>
      <c r="DK734" s="44"/>
      <c r="DL734" s="44"/>
      <c r="DM734" s="44"/>
      <c r="DN734" s="44"/>
      <c r="DO734" s="44"/>
      <c r="DP734" s="44"/>
      <c r="DQ734" s="44"/>
      <c r="DR734" s="44"/>
      <c r="DS734" s="44"/>
      <c r="DT734" s="44"/>
      <c r="DU734" s="44"/>
      <c r="DV734" s="44"/>
      <c r="DW734" s="44"/>
      <c r="DX734" s="44"/>
      <c r="DY734" s="44"/>
      <c r="DZ734" s="44"/>
      <c r="EA734" s="44"/>
      <c r="EB734" s="44"/>
      <c r="EC734" s="44"/>
      <c r="ED734" s="44"/>
      <c r="EE734" s="44"/>
      <c r="EF734" s="44"/>
      <c r="EG734" s="44"/>
      <c r="EH734" s="44"/>
      <c r="EI734" s="44"/>
      <c r="EJ734" s="44"/>
      <c r="EK734" s="44"/>
      <c r="EL734" s="44"/>
    </row>
    <row r="735" spans="1:142" s="77" customFormat="1" ht="12.75" customHeight="1" x14ac:dyDescent="0.2">
      <c r="A735" s="44"/>
      <c r="B735" s="79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  <c r="CR735" s="44"/>
      <c r="CS735" s="44"/>
      <c r="CT735" s="44"/>
      <c r="CU735" s="44"/>
      <c r="CV735" s="44"/>
      <c r="CW735" s="44"/>
      <c r="CX735" s="44"/>
      <c r="CY735" s="44"/>
      <c r="CZ735" s="44"/>
      <c r="DA735" s="44"/>
      <c r="DB735" s="44"/>
      <c r="DC735" s="44"/>
      <c r="DD735" s="44"/>
      <c r="DE735" s="44"/>
      <c r="DF735" s="44"/>
      <c r="DG735" s="44"/>
      <c r="DH735" s="44"/>
      <c r="DI735" s="44"/>
      <c r="DJ735" s="44"/>
      <c r="DK735" s="44"/>
      <c r="DL735" s="44"/>
      <c r="DM735" s="44"/>
      <c r="DN735" s="44"/>
      <c r="DO735" s="44"/>
      <c r="DP735" s="44"/>
      <c r="DQ735" s="44"/>
      <c r="DR735" s="44"/>
      <c r="DS735" s="44"/>
      <c r="DT735" s="44"/>
      <c r="DU735" s="44"/>
      <c r="DV735" s="44"/>
      <c r="DW735" s="44"/>
      <c r="DX735" s="44"/>
      <c r="DY735" s="44"/>
      <c r="DZ735" s="44"/>
      <c r="EA735" s="44"/>
      <c r="EB735" s="44"/>
      <c r="EC735" s="44"/>
      <c r="ED735" s="44"/>
      <c r="EE735" s="44"/>
      <c r="EF735" s="44"/>
      <c r="EG735" s="44"/>
      <c r="EH735" s="44"/>
      <c r="EI735" s="44"/>
      <c r="EJ735" s="44"/>
      <c r="EK735" s="44"/>
      <c r="EL735" s="44"/>
    </row>
    <row r="736" spans="1:142" s="77" customFormat="1" ht="12.75" customHeight="1" x14ac:dyDescent="0.2">
      <c r="A736" s="44"/>
      <c r="B736" s="79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4"/>
      <c r="BQ736" s="44"/>
      <c r="BR736" s="44"/>
      <c r="BS736" s="44"/>
      <c r="BT736" s="44"/>
      <c r="BU736" s="44"/>
      <c r="BV736" s="44"/>
      <c r="BW736" s="44"/>
      <c r="BX736" s="44"/>
      <c r="BY736" s="44"/>
      <c r="BZ736" s="44"/>
      <c r="CA736" s="44"/>
      <c r="CB736" s="44"/>
      <c r="CC736" s="44"/>
      <c r="CD736" s="44"/>
      <c r="CE736" s="44"/>
      <c r="CF736" s="44"/>
      <c r="CG736" s="44"/>
      <c r="CH736" s="44"/>
      <c r="CI736" s="44"/>
      <c r="CJ736" s="44"/>
      <c r="CK736" s="44"/>
      <c r="CL736" s="44"/>
      <c r="CM736" s="44"/>
      <c r="CN736" s="44"/>
      <c r="CO736" s="44"/>
      <c r="CP736" s="44"/>
      <c r="CQ736" s="44"/>
      <c r="CR736" s="44"/>
      <c r="CS736" s="44"/>
      <c r="CT736" s="44"/>
      <c r="CU736" s="44"/>
      <c r="CV736" s="44"/>
      <c r="CW736" s="44"/>
      <c r="CX736" s="44"/>
      <c r="CY736" s="44"/>
      <c r="CZ736" s="44"/>
      <c r="DA736" s="44"/>
      <c r="DB736" s="44"/>
      <c r="DC736" s="44"/>
      <c r="DD736" s="44"/>
      <c r="DE736" s="44"/>
      <c r="DF736" s="44"/>
      <c r="DG736" s="44"/>
      <c r="DH736" s="44"/>
      <c r="DI736" s="44"/>
      <c r="DJ736" s="44"/>
      <c r="DK736" s="44"/>
      <c r="DL736" s="44"/>
      <c r="DM736" s="44"/>
      <c r="DN736" s="44"/>
      <c r="DO736" s="44"/>
      <c r="DP736" s="44"/>
      <c r="DQ736" s="44"/>
      <c r="DR736" s="44"/>
      <c r="DS736" s="44"/>
      <c r="DT736" s="44"/>
      <c r="DU736" s="44"/>
      <c r="DV736" s="44"/>
      <c r="DW736" s="44"/>
      <c r="DX736" s="44"/>
      <c r="DY736" s="44"/>
      <c r="DZ736" s="44"/>
      <c r="EA736" s="44"/>
      <c r="EB736" s="44"/>
      <c r="EC736" s="44"/>
      <c r="ED736" s="44"/>
      <c r="EE736" s="44"/>
      <c r="EF736" s="44"/>
      <c r="EG736" s="44"/>
      <c r="EH736" s="44"/>
      <c r="EI736" s="44"/>
      <c r="EJ736" s="44"/>
      <c r="EK736" s="44"/>
      <c r="EL736" s="44"/>
    </row>
    <row r="737" spans="1:142" s="77" customFormat="1" ht="12.75" customHeight="1" x14ac:dyDescent="0.2">
      <c r="A737" s="44"/>
      <c r="B737" s="79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4"/>
      <c r="BQ737" s="44"/>
      <c r="BR737" s="44"/>
      <c r="BS737" s="44"/>
      <c r="BT737" s="44"/>
      <c r="BU737" s="44"/>
      <c r="BV737" s="44"/>
      <c r="BW737" s="44"/>
      <c r="BX737" s="44"/>
      <c r="BY737" s="44"/>
      <c r="BZ737" s="44"/>
      <c r="CA737" s="44"/>
      <c r="CB737" s="44"/>
      <c r="CC737" s="44"/>
      <c r="CD737" s="44"/>
      <c r="CE737" s="44"/>
      <c r="CF737" s="44"/>
      <c r="CG737" s="44"/>
      <c r="CH737" s="44"/>
      <c r="CI737" s="44"/>
      <c r="CJ737" s="44"/>
      <c r="CK737" s="44"/>
      <c r="CL737" s="44"/>
      <c r="CM737" s="44"/>
      <c r="CN737" s="44"/>
      <c r="CO737" s="44"/>
      <c r="CP737" s="44"/>
      <c r="CQ737" s="44"/>
      <c r="CR737" s="44"/>
      <c r="CS737" s="44"/>
      <c r="CT737" s="44"/>
      <c r="CU737" s="44"/>
      <c r="CV737" s="44"/>
      <c r="CW737" s="44"/>
      <c r="CX737" s="44"/>
      <c r="CY737" s="44"/>
      <c r="CZ737" s="44"/>
      <c r="DA737" s="44"/>
      <c r="DB737" s="44"/>
      <c r="DC737" s="44"/>
      <c r="DD737" s="44"/>
      <c r="DE737" s="44"/>
      <c r="DF737" s="44"/>
      <c r="DG737" s="44"/>
      <c r="DH737" s="44"/>
      <c r="DI737" s="44"/>
      <c r="DJ737" s="44"/>
      <c r="DK737" s="44"/>
      <c r="DL737" s="44"/>
      <c r="DM737" s="44"/>
      <c r="DN737" s="44"/>
      <c r="DO737" s="44"/>
      <c r="DP737" s="44"/>
      <c r="DQ737" s="44"/>
      <c r="DR737" s="44"/>
      <c r="DS737" s="44"/>
      <c r="DT737" s="44"/>
      <c r="DU737" s="44"/>
      <c r="DV737" s="44"/>
      <c r="DW737" s="44"/>
      <c r="DX737" s="44"/>
      <c r="DY737" s="44"/>
      <c r="DZ737" s="44"/>
      <c r="EA737" s="44"/>
      <c r="EB737" s="44"/>
      <c r="EC737" s="44"/>
      <c r="ED737" s="44"/>
      <c r="EE737" s="44"/>
      <c r="EF737" s="44"/>
      <c r="EG737" s="44"/>
      <c r="EH737" s="44"/>
      <c r="EI737" s="44"/>
      <c r="EJ737" s="44"/>
      <c r="EK737" s="44"/>
      <c r="EL737" s="44"/>
    </row>
    <row r="738" spans="1:142" s="77" customFormat="1" ht="12.75" customHeight="1" x14ac:dyDescent="0.2">
      <c r="A738" s="44"/>
      <c r="B738" s="79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4"/>
      <c r="BQ738" s="44"/>
      <c r="BR738" s="44"/>
      <c r="BS738" s="44"/>
      <c r="BT738" s="44"/>
      <c r="BU738" s="44"/>
      <c r="BV738" s="44"/>
      <c r="BW738" s="44"/>
      <c r="BX738" s="44"/>
      <c r="BY738" s="44"/>
      <c r="BZ738" s="44"/>
      <c r="CA738" s="44"/>
      <c r="CB738" s="44"/>
      <c r="CC738" s="44"/>
      <c r="CD738" s="44"/>
      <c r="CE738" s="44"/>
      <c r="CF738" s="44"/>
      <c r="CG738" s="44"/>
      <c r="CH738" s="44"/>
      <c r="CI738" s="44"/>
      <c r="CJ738" s="44"/>
      <c r="CK738" s="44"/>
      <c r="CL738" s="44"/>
      <c r="CM738" s="44"/>
      <c r="CN738" s="44"/>
      <c r="CO738" s="44"/>
      <c r="CP738" s="44"/>
      <c r="CQ738" s="44"/>
      <c r="CR738" s="44"/>
      <c r="CS738" s="44"/>
      <c r="CT738" s="44"/>
      <c r="CU738" s="44"/>
      <c r="CV738" s="44"/>
      <c r="CW738" s="44"/>
      <c r="CX738" s="44"/>
      <c r="CY738" s="44"/>
      <c r="CZ738" s="44"/>
      <c r="DA738" s="44"/>
      <c r="DB738" s="44"/>
      <c r="DC738" s="44"/>
      <c r="DD738" s="44"/>
      <c r="DE738" s="44"/>
      <c r="DF738" s="44"/>
      <c r="DG738" s="44"/>
      <c r="DH738" s="44"/>
      <c r="DI738" s="44"/>
      <c r="DJ738" s="44"/>
      <c r="DK738" s="44"/>
      <c r="DL738" s="44"/>
      <c r="DM738" s="44"/>
      <c r="DN738" s="44"/>
      <c r="DO738" s="44"/>
      <c r="DP738" s="44"/>
      <c r="DQ738" s="44"/>
      <c r="DR738" s="44"/>
      <c r="DS738" s="44"/>
      <c r="DT738" s="44"/>
      <c r="DU738" s="44"/>
      <c r="DV738" s="44"/>
      <c r="DW738" s="44"/>
      <c r="DX738" s="44"/>
      <c r="DY738" s="44"/>
      <c r="DZ738" s="44"/>
      <c r="EA738" s="44"/>
      <c r="EB738" s="44"/>
      <c r="EC738" s="44"/>
      <c r="ED738" s="44"/>
      <c r="EE738" s="44"/>
      <c r="EF738" s="44"/>
      <c r="EG738" s="44"/>
      <c r="EH738" s="44"/>
      <c r="EI738" s="44"/>
      <c r="EJ738" s="44"/>
      <c r="EK738" s="44"/>
      <c r="EL738" s="44"/>
    </row>
    <row r="739" spans="1:142" s="77" customFormat="1" ht="12.75" customHeight="1" x14ac:dyDescent="0.2">
      <c r="A739" s="44"/>
      <c r="B739" s="79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  <c r="DA739" s="44"/>
      <c r="DB739" s="44"/>
      <c r="DC739" s="44"/>
      <c r="DD739" s="44"/>
      <c r="DE739" s="44"/>
      <c r="DF739" s="44"/>
      <c r="DG739" s="44"/>
      <c r="DH739" s="44"/>
      <c r="DI739" s="44"/>
      <c r="DJ739" s="44"/>
      <c r="DK739" s="44"/>
      <c r="DL739" s="44"/>
      <c r="DM739" s="44"/>
      <c r="DN739" s="44"/>
      <c r="DO739" s="44"/>
      <c r="DP739" s="44"/>
      <c r="DQ739" s="44"/>
      <c r="DR739" s="44"/>
      <c r="DS739" s="44"/>
      <c r="DT739" s="44"/>
      <c r="DU739" s="44"/>
      <c r="DV739" s="44"/>
      <c r="DW739" s="44"/>
      <c r="DX739" s="44"/>
      <c r="DY739" s="44"/>
      <c r="DZ739" s="44"/>
      <c r="EA739" s="44"/>
      <c r="EB739" s="44"/>
      <c r="EC739" s="44"/>
      <c r="ED739" s="44"/>
      <c r="EE739" s="44"/>
      <c r="EF739" s="44"/>
      <c r="EG739" s="44"/>
      <c r="EH739" s="44"/>
      <c r="EI739" s="44"/>
      <c r="EJ739" s="44"/>
      <c r="EK739" s="44"/>
      <c r="EL739" s="44"/>
    </row>
    <row r="740" spans="1:142" s="77" customFormat="1" ht="12.75" customHeight="1" x14ac:dyDescent="0.2">
      <c r="A740" s="44"/>
      <c r="B740" s="79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  <c r="CW740" s="44"/>
      <c r="CX740" s="44"/>
      <c r="CY740" s="44"/>
      <c r="CZ740" s="44"/>
      <c r="DA740" s="44"/>
      <c r="DB740" s="44"/>
      <c r="DC740" s="44"/>
      <c r="DD740" s="44"/>
      <c r="DE740" s="44"/>
      <c r="DF740" s="44"/>
      <c r="DG740" s="44"/>
      <c r="DH740" s="44"/>
      <c r="DI740" s="44"/>
      <c r="DJ740" s="44"/>
      <c r="DK740" s="44"/>
      <c r="DL740" s="44"/>
      <c r="DM740" s="44"/>
      <c r="DN740" s="44"/>
      <c r="DO740" s="44"/>
      <c r="DP740" s="44"/>
      <c r="DQ740" s="44"/>
      <c r="DR740" s="44"/>
      <c r="DS740" s="44"/>
      <c r="DT740" s="44"/>
      <c r="DU740" s="44"/>
      <c r="DV740" s="44"/>
      <c r="DW740" s="44"/>
      <c r="DX740" s="44"/>
      <c r="DY740" s="44"/>
      <c r="DZ740" s="44"/>
      <c r="EA740" s="44"/>
      <c r="EB740" s="44"/>
      <c r="EC740" s="44"/>
      <c r="ED740" s="44"/>
      <c r="EE740" s="44"/>
      <c r="EF740" s="44"/>
      <c r="EG740" s="44"/>
      <c r="EH740" s="44"/>
      <c r="EI740" s="44"/>
      <c r="EJ740" s="44"/>
      <c r="EK740" s="44"/>
      <c r="EL740" s="44"/>
    </row>
    <row r="741" spans="1:142" s="77" customFormat="1" ht="12.75" customHeight="1" x14ac:dyDescent="0.2">
      <c r="A741" s="44"/>
      <c r="B741" s="79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  <c r="CW741" s="44"/>
      <c r="CX741" s="44"/>
      <c r="CY741" s="44"/>
      <c r="CZ741" s="44"/>
      <c r="DA741" s="44"/>
      <c r="DB741" s="44"/>
      <c r="DC741" s="44"/>
      <c r="DD741" s="44"/>
      <c r="DE741" s="44"/>
      <c r="DF741" s="44"/>
      <c r="DG741" s="44"/>
      <c r="DH741" s="44"/>
      <c r="DI741" s="44"/>
      <c r="DJ741" s="44"/>
      <c r="DK741" s="44"/>
      <c r="DL741" s="44"/>
      <c r="DM741" s="44"/>
      <c r="DN741" s="44"/>
      <c r="DO741" s="44"/>
      <c r="DP741" s="44"/>
      <c r="DQ741" s="44"/>
      <c r="DR741" s="44"/>
      <c r="DS741" s="44"/>
      <c r="DT741" s="44"/>
      <c r="DU741" s="44"/>
      <c r="DV741" s="44"/>
      <c r="DW741" s="44"/>
      <c r="DX741" s="44"/>
      <c r="DY741" s="44"/>
      <c r="DZ741" s="44"/>
      <c r="EA741" s="44"/>
      <c r="EB741" s="44"/>
      <c r="EC741" s="44"/>
      <c r="ED741" s="44"/>
      <c r="EE741" s="44"/>
      <c r="EF741" s="44"/>
      <c r="EG741" s="44"/>
      <c r="EH741" s="44"/>
      <c r="EI741" s="44"/>
      <c r="EJ741" s="44"/>
      <c r="EK741" s="44"/>
      <c r="EL741" s="44"/>
    </row>
    <row r="742" spans="1:142" s="77" customFormat="1" ht="12.75" customHeight="1" x14ac:dyDescent="0.2">
      <c r="A742" s="44"/>
      <c r="B742" s="79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  <c r="CW742" s="44"/>
      <c r="CX742" s="44"/>
      <c r="CY742" s="44"/>
      <c r="CZ742" s="44"/>
      <c r="DA742" s="44"/>
      <c r="DB742" s="44"/>
      <c r="DC742" s="44"/>
      <c r="DD742" s="44"/>
      <c r="DE742" s="44"/>
      <c r="DF742" s="44"/>
      <c r="DG742" s="44"/>
      <c r="DH742" s="44"/>
      <c r="DI742" s="44"/>
      <c r="DJ742" s="44"/>
      <c r="DK742" s="44"/>
      <c r="DL742" s="44"/>
      <c r="DM742" s="44"/>
      <c r="DN742" s="44"/>
      <c r="DO742" s="44"/>
      <c r="DP742" s="44"/>
      <c r="DQ742" s="44"/>
      <c r="DR742" s="44"/>
      <c r="DS742" s="44"/>
      <c r="DT742" s="44"/>
      <c r="DU742" s="44"/>
      <c r="DV742" s="44"/>
      <c r="DW742" s="44"/>
      <c r="DX742" s="44"/>
      <c r="DY742" s="44"/>
      <c r="DZ742" s="44"/>
      <c r="EA742" s="44"/>
      <c r="EB742" s="44"/>
      <c r="EC742" s="44"/>
      <c r="ED742" s="44"/>
      <c r="EE742" s="44"/>
      <c r="EF742" s="44"/>
      <c r="EG742" s="44"/>
      <c r="EH742" s="44"/>
      <c r="EI742" s="44"/>
      <c r="EJ742" s="44"/>
      <c r="EK742" s="44"/>
      <c r="EL742" s="44"/>
    </row>
    <row r="743" spans="1:142" s="77" customFormat="1" ht="12.75" customHeight="1" x14ac:dyDescent="0.2">
      <c r="A743" s="44"/>
      <c r="B743" s="79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  <c r="CW743" s="44"/>
      <c r="CX743" s="44"/>
      <c r="CY743" s="44"/>
      <c r="CZ743" s="44"/>
      <c r="DA743" s="44"/>
      <c r="DB743" s="44"/>
      <c r="DC743" s="44"/>
      <c r="DD743" s="44"/>
      <c r="DE743" s="44"/>
      <c r="DF743" s="44"/>
      <c r="DG743" s="44"/>
      <c r="DH743" s="44"/>
      <c r="DI743" s="44"/>
      <c r="DJ743" s="44"/>
      <c r="DK743" s="44"/>
      <c r="DL743" s="44"/>
      <c r="DM743" s="44"/>
      <c r="DN743" s="44"/>
      <c r="DO743" s="44"/>
      <c r="DP743" s="44"/>
      <c r="DQ743" s="44"/>
      <c r="DR743" s="44"/>
      <c r="DS743" s="44"/>
      <c r="DT743" s="44"/>
      <c r="DU743" s="44"/>
      <c r="DV743" s="44"/>
      <c r="DW743" s="44"/>
      <c r="DX743" s="44"/>
      <c r="DY743" s="44"/>
      <c r="DZ743" s="44"/>
      <c r="EA743" s="44"/>
      <c r="EB743" s="44"/>
      <c r="EC743" s="44"/>
      <c r="ED743" s="44"/>
      <c r="EE743" s="44"/>
      <c r="EF743" s="44"/>
      <c r="EG743" s="44"/>
      <c r="EH743" s="44"/>
      <c r="EI743" s="44"/>
      <c r="EJ743" s="44"/>
      <c r="EK743" s="44"/>
      <c r="EL743" s="44"/>
    </row>
    <row r="744" spans="1:142" s="77" customFormat="1" ht="12.75" customHeight="1" x14ac:dyDescent="0.2">
      <c r="A744" s="44"/>
      <c r="B744" s="79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  <c r="CW744" s="44"/>
      <c r="CX744" s="44"/>
      <c r="CY744" s="44"/>
      <c r="CZ744" s="44"/>
      <c r="DA744" s="44"/>
      <c r="DB744" s="44"/>
      <c r="DC744" s="44"/>
      <c r="DD744" s="44"/>
      <c r="DE744" s="44"/>
      <c r="DF744" s="44"/>
      <c r="DG744" s="44"/>
      <c r="DH744" s="44"/>
      <c r="DI744" s="44"/>
      <c r="DJ744" s="44"/>
      <c r="DK744" s="44"/>
      <c r="DL744" s="44"/>
      <c r="DM744" s="44"/>
      <c r="DN744" s="44"/>
      <c r="DO744" s="44"/>
      <c r="DP744" s="44"/>
      <c r="DQ744" s="44"/>
      <c r="DR744" s="44"/>
      <c r="DS744" s="44"/>
      <c r="DT744" s="44"/>
      <c r="DU744" s="44"/>
      <c r="DV744" s="44"/>
      <c r="DW744" s="44"/>
      <c r="DX744" s="44"/>
      <c r="DY744" s="44"/>
      <c r="DZ744" s="44"/>
      <c r="EA744" s="44"/>
      <c r="EB744" s="44"/>
      <c r="EC744" s="44"/>
      <c r="ED744" s="44"/>
      <c r="EE744" s="44"/>
      <c r="EF744" s="44"/>
      <c r="EG744" s="44"/>
      <c r="EH744" s="44"/>
      <c r="EI744" s="44"/>
      <c r="EJ744" s="44"/>
      <c r="EK744" s="44"/>
      <c r="EL744" s="44"/>
    </row>
    <row r="745" spans="1:142" s="77" customFormat="1" ht="12.75" customHeight="1" x14ac:dyDescent="0.2">
      <c r="A745" s="44"/>
      <c r="B745" s="79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4"/>
      <c r="BQ745" s="44"/>
      <c r="BR745" s="44"/>
      <c r="BS745" s="44"/>
      <c r="BT745" s="44"/>
      <c r="BU745" s="44"/>
      <c r="BV745" s="44"/>
      <c r="BW745" s="44"/>
      <c r="BX745" s="44"/>
      <c r="BY745" s="44"/>
      <c r="BZ745" s="44"/>
      <c r="CA745" s="44"/>
      <c r="CB745" s="44"/>
      <c r="CC745" s="44"/>
      <c r="CD745" s="44"/>
      <c r="CE745" s="44"/>
      <c r="CF745" s="44"/>
      <c r="CG745" s="44"/>
      <c r="CH745" s="44"/>
      <c r="CI745" s="44"/>
      <c r="CJ745" s="44"/>
      <c r="CK745" s="44"/>
      <c r="CL745" s="44"/>
      <c r="CM745" s="44"/>
      <c r="CN745" s="44"/>
      <c r="CO745" s="44"/>
      <c r="CP745" s="44"/>
      <c r="CQ745" s="44"/>
      <c r="CR745" s="44"/>
      <c r="CS745" s="44"/>
      <c r="CT745" s="44"/>
      <c r="CU745" s="44"/>
      <c r="CV745" s="44"/>
      <c r="CW745" s="44"/>
      <c r="CX745" s="44"/>
      <c r="CY745" s="44"/>
      <c r="CZ745" s="44"/>
      <c r="DA745" s="44"/>
      <c r="DB745" s="44"/>
      <c r="DC745" s="44"/>
      <c r="DD745" s="44"/>
      <c r="DE745" s="44"/>
      <c r="DF745" s="44"/>
      <c r="DG745" s="44"/>
      <c r="DH745" s="44"/>
      <c r="DI745" s="44"/>
      <c r="DJ745" s="44"/>
      <c r="DK745" s="44"/>
      <c r="DL745" s="44"/>
      <c r="DM745" s="44"/>
      <c r="DN745" s="44"/>
      <c r="DO745" s="44"/>
      <c r="DP745" s="44"/>
      <c r="DQ745" s="44"/>
      <c r="DR745" s="44"/>
      <c r="DS745" s="44"/>
      <c r="DT745" s="44"/>
      <c r="DU745" s="44"/>
      <c r="DV745" s="44"/>
      <c r="DW745" s="44"/>
      <c r="DX745" s="44"/>
      <c r="DY745" s="44"/>
      <c r="DZ745" s="44"/>
      <c r="EA745" s="44"/>
      <c r="EB745" s="44"/>
      <c r="EC745" s="44"/>
      <c r="ED745" s="44"/>
      <c r="EE745" s="44"/>
      <c r="EF745" s="44"/>
      <c r="EG745" s="44"/>
      <c r="EH745" s="44"/>
      <c r="EI745" s="44"/>
      <c r="EJ745" s="44"/>
      <c r="EK745" s="44"/>
      <c r="EL745" s="44"/>
    </row>
    <row r="746" spans="1:142" s="77" customFormat="1" ht="12.75" customHeight="1" x14ac:dyDescent="0.2">
      <c r="A746" s="44"/>
      <c r="B746" s="79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4"/>
      <c r="BN746" s="44"/>
      <c r="BO746" s="44"/>
      <c r="BP746" s="44"/>
      <c r="BQ746" s="44"/>
      <c r="BR746" s="44"/>
      <c r="BS746" s="44"/>
      <c r="BT746" s="44"/>
      <c r="BU746" s="44"/>
      <c r="BV746" s="44"/>
      <c r="BW746" s="44"/>
      <c r="BX746" s="44"/>
      <c r="BY746" s="44"/>
      <c r="BZ746" s="44"/>
      <c r="CA746" s="44"/>
      <c r="CB746" s="44"/>
      <c r="CC746" s="44"/>
      <c r="CD746" s="44"/>
      <c r="CE746" s="44"/>
      <c r="CF746" s="44"/>
      <c r="CG746" s="44"/>
      <c r="CH746" s="44"/>
      <c r="CI746" s="44"/>
      <c r="CJ746" s="44"/>
      <c r="CK746" s="44"/>
      <c r="CL746" s="44"/>
      <c r="CM746" s="44"/>
      <c r="CN746" s="44"/>
      <c r="CO746" s="44"/>
      <c r="CP746" s="44"/>
      <c r="CQ746" s="44"/>
      <c r="CR746" s="44"/>
      <c r="CS746" s="44"/>
      <c r="CT746" s="44"/>
      <c r="CU746" s="44"/>
      <c r="CV746" s="44"/>
      <c r="CW746" s="44"/>
      <c r="CX746" s="44"/>
      <c r="CY746" s="44"/>
      <c r="CZ746" s="44"/>
      <c r="DA746" s="44"/>
      <c r="DB746" s="44"/>
      <c r="DC746" s="44"/>
      <c r="DD746" s="44"/>
      <c r="DE746" s="44"/>
      <c r="DF746" s="44"/>
      <c r="DG746" s="44"/>
      <c r="DH746" s="44"/>
      <c r="DI746" s="44"/>
      <c r="DJ746" s="44"/>
      <c r="DK746" s="44"/>
      <c r="DL746" s="44"/>
      <c r="DM746" s="44"/>
      <c r="DN746" s="44"/>
      <c r="DO746" s="44"/>
      <c r="DP746" s="44"/>
      <c r="DQ746" s="44"/>
      <c r="DR746" s="44"/>
      <c r="DS746" s="44"/>
      <c r="DT746" s="44"/>
      <c r="DU746" s="44"/>
      <c r="DV746" s="44"/>
      <c r="DW746" s="44"/>
      <c r="DX746" s="44"/>
      <c r="DY746" s="44"/>
      <c r="DZ746" s="44"/>
      <c r="EA746" s="44"/>
      <c r="EB746" s="44"/>
      <c r="EC746" s="44"/>
      <c r="ED746" s="44"/>
      <c r="EE746" s="44"/>
      <c r="EF746" s="44"/>
      <c r="EG746" s="44"/>
      <c r="EH746" s="44"/>
      <c r="EI746" s="44"/>
      <c r="EJ746" s="44"/>
      <c r="EK746" s="44"/>
      <c r="EL746" s="44"/>
    </row>
    <row r="747" spans="1:142" s="77" customFormat="1" ht="12.75" customHeight="1" x14ac:dyDescent="0.2">
      <c r="A747" s="44"/>
      <c r="B747" s="79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4"/>
      <c r="BQ747" s="44"/>
      <c r="BR747" s="44"/>
      <c r="BS747" s="44"/>
      <c r="BT747" s="44"/>
      <c r="BU747" s="44"/>
      <c r="BV747" s="44"/>
      <c r="BW747" s="44"/>
      <c r="BX747" s="44"/>
      <c r="BY747" s="44"/>
      <c r="BZ747" s="44"/>
      <c r="CA747" s="44"/>
      <c r="CB747" s="44"/>
      <c r="CC747" s="44"/>
      <c r="CD747" s="44"/>
      <c r="CE747" s="44"/>
      <c r="CF747" s="44"/>
      <c r="CG747" s="44"/>
      <c r="CH747" s="44"/>
      <c r="CI747" s="44"/>
      <c r="CJ747" s="44"/>
      <c r="CK747" s="44"/>
      <c r="CL747" s="44"/>
      <c r="CM747" s="44"/>
      <c r="CN747" s="44"/>
      <c r="CO747" s="44"/>
      <c r="CP747" s="44"/>
      <c r="CQ747" s="44"/>
      <c r="CR747" s="44"/>
      <c r="CS747" s="44"/>
      <c r="CT747" s="44"/>
      <c r="CU747" s="44"/>
      <c r="CV747" s="44"/>
      <c r="CW747" s="44"/>
      <c r="CX747" s="44"/>
      <c r="CY747" s="44"/>
      <c r="CZ747" s="44"/>
      <c r="DA747" s="44"/>
      <c r="DB747" s="44"/>
      <c r="DC747" s="44"/>
      <c r="DD747" s="44"/>
      <c r="DE747" s="44"/>
      <c r="DF747" s="44"/>
      <c r="DG747" s="44"/>
      <c r="DH747" s="44"/>
      <c r="DI747" s="44"/>
      <c r="DJ747" s="44"/>
      <c r="DK747" s="44"/>
      <c r="DL747" s="44"/>
      <c r="DM747" s="44"/>
      <c r="DN747" s="44"/>
      <c r="DO747" s="44"/>
      <c r="DP747" s="44"/>
      <c r="DQ747" s="44"/>
      <c r="DR747" s="44"/>
      <c r="DS747" s="44"/>
      <c r="DT747" s="44"/>
      <c r="DU747" s="44"/>
      <c r="DV747" s="44"/>
      <c r="DW747" s="44"/>
      <c r="DX747" s="44"/>
      <c r="DY747" s="44"/>
      <c r="DZ747" s="44"/>
      <c r="EA747" s="44"/>
      <c r="EB747" s="44"/>
      <c r="EC747" s="44"/>
      <c r="ED747" s="44"/>
      <c r="EE747" s="44"/>
      <c r="EF747" s="44"/>
      <c r="EG747" s="44"/>
      <c r="EH747" s="44"/>
      <c r="EI747" s="44"/>
      <c r="EJ747" s="44"/>
      <c r="EK747" s="44"/>
      <c r="EL747" s="44"/>
    </row>
    <row r="748" spans="1:142" s="77" customFormat="1" ht="12.75" customHeight="1" x14ac:dyDescent="0.2">
      <c r="A748" s="44"/>
      <c r="B748" s="79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4"/>
      <c r="BQ748" s="44"/>
      <c r="BR748" s="44"/>
      <c r="BS748" s="44"/>
      <c r="BT748" s="44"/>
      <c r="BU748" s="44"/>
      <c r="BV748" s="44"/>
      <c r="BW748" s="44"/>
      <c r="BX748" s="44"/>
      <c r="BY748" s="44"/>
      <c r="BZ748" s="44"/>
      <c r="CA748" s="44"/>
      <c r="CB748" s="44"/>
      <c r="CC748" s="44"/>
      <c r="CD748" s="44"/>
      <c r="CE748" s="44"/>
      <c r="CF748" s="44"/>
      <c r="CG748" s="44"/>
      <c r="CH748" s="44"/>
      <c r="CI748" s="44"/>
      <c r="CJ748" s="44"/>
      <c r="CK748" s="44"/>
      <c r="CL748" s="44"/>
      <c r="CM748" s="44"/>
      <c r="CN748" s="44"/>
      <c r="CO748" s="44"/>
      <c r="CP748" s="44"/>
      <c r="CQ748" s="44"/>
      <c r="CR748" s="44"/>
      <c r="CS748" s="44"/>
      <c r="CT748" s="44"/>
      <c r="CU748" s="44"/>
      <c r="CV748" s="44"/>
      <c r="CW748" s="44"/>
      <c r="CX748" s="44"/>
      <c r="CY748" s="44"/>
      <c r="CZ748" s="44"/>
      <c r="DA748" s="44"/>
      <c r="DB748" s="44"/>
      <c r="DC748" s="44"/>
      <c r="DD748" s="44"/>
      <c r="DE748" s="44"/>
      <c r="DF748" s="44"/>
      <c r="DG748" s="44"/>
      <c r="DH748" s="44"/>
      <c r="DI748" s="44"/>
      <c r="DJ748" s="44"/>
      <c r="DK748" s="44"/>
      <c r="DL748" s="44"/>
      <c r="DM748" s="44"/>
      <c r="DN748" s="44"/>
      <c r="DO748" s="44"/>
      <c r="DP748" s="44"/>
      <c r="DQ748" s="44"/>
      <c r="DR748" s="44"/>
      <c r="DS748" s="44"/>
      <c r="DT748" s="44"/>
      <c r="DU748" s="44"/>
      <c r="DV748" s="44"/>
      <c r="DW748" s="44"/>
      <c r="DX748" s="44"/>
      <c r="DY748" s="44"/>
      <c r="DZ748" s="44"/>
      <c r="EA748" s="44"/>
      <c r="EB748" s="44"/>
      <c r="EC748" s="44"/>
      <c r="ED748" s="44"/>
      <c r="EE748" s="44"/>
      <c r="EF748" s="44"/>
      <c r="EG748" s="44"/>
      <c r="EH748" s="44"/>
      <c r="EI748" s="44"/>
      <c r="EJ748" s="44"/>
      <c r="EK748" s="44"/>
      <c r="EL748" s="44"/>
    </row>
    <row r="749" spans="1:142" s="77" customFormat="1" ht="12.75" customHeight="1" x14ac:dyDescent="0.2">
      <c r="A749" s="44"/>
      <c r="B749" s="79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4"/>
      <c r="BQ749" s="44"/>
      <c r="BR749" s="44"/>
      <c r="BS749" s="44"/>
      <c r="BT749" s="44"/>
      <c r="BU749" s="44"/>
      <c r="BV749" s="44"/>
      <c r="BW749" s="44"/>
      <c r="BX749" s="44"/>
      <c r="BY749" s="44"/>
      <c r="BZ749" s="44"/>
      <c r="CA749" s="44"/>
      <c r="CB749" s="44"/>
      <c r="CC749" s="44"/>
      <c r="CD749" s="44"/>
      <c r="CE749" s="44"/>
      <c r="CF749" s="44"/>
      <c r="CG749" s="44"/>
      <c r="CH749" s="44"/>
      <c r="CI749" s="44"/>
      <c r="CJ749" s="44"/>
      <c r="CK749" s="44"/>
      <c r="CL749" s="44"/>
      <c r="CM749" s="44"/>
      <c r="CN749" s="44"/>
      <c r="CO749" s="44"/>
      <c r="CP749" s="44"/>
      <c r="CQ749" s="44"/>
      <c r="CR749" s="44"/>
      <c r="CS749" s="44"/>
      <c r="CT749" s="44"/>
      <c r="CU749" s="44"/>
      <c r="CV749" s="44"/>
      <c r="CW749" s="44"/>
      <c r="CX749" s="44"/>
      <c r="CY749" s="44"/>
      <c r="CZ749" s="44"/>
      <c r="DA749" s="44"/>
      <c r="DB749" s="44"/>
      <c r="DC749" s="44"/>
      <c r="DD749" s="44"/>
      <c r="DE749" s="44"/>
      <c r="DF749" s="44"/>
      <c r="DG749" s="44"/>
      <c r="DH749" s="44"/>
      <c r="DI749" s="44"/>
      <c r="DJ749" s="44"/>
      <c r="DK749" s="44"/>
      <c r="DL749" s="44"/>
      <c r="DM749" s="44"/>
      <c r="DN749" s="44"/>
      <c r="DO749" s="44"/>
      <c r="DP749" s="44"/>
      <c r="DQ749" s="44"/>
      <c r="DR749" s="44"/>
      <c r="DS749" s="44"/>
      <c r="DT749" s="44"/>
      <c r="DU749" s="44"/>
      <c r="DV749" s="44"/>
      <c r="DW749" s="44"/>
      <c r="DX749" s="44"/>
      <c r="DY749" s="44"/>
      <c r="DZ749" s="44"/>
      <c r="EA749" s="44"/>
      <c r="EB749" s="44"/>
      <c r="EC749" s="44"/>
      <c r="ED749" s="44"/>
      <c r="EE749" s="44"/>
      <c r="EF749" s="44"/>
      <c r="EG749" s="44"/>
      <c r="EH749" s="44"/>
      <c r="EI749" s="44"/>
      <c r="EJ749" s="44"/>
      <c r="EK749" s="44"/>
      <c r="EL749" s="44"/>
    </row>
    <row r="750" spans="1:142" s="77" customFormat="1" ht="12.75" customHeight="1" x14ac:dyDescent="0.2">
      <c r="A750" s="44"/>
      <c r="B750" s="79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4"/>
      <c r="BQ750" s="44"/>
      <c r="BR750" s="44"/>
      <c r="BS750" s="44"/>
      <c r="BT750" s="44"/>
      <c r="BU750" s="44"/>
      <c r="BV750" s="44"/>
      <c r="BW750" s="44"/>
      <c r="BX750" s="44"/>
      <c r="BY750" s="44"/>
      <c r="BZ750" s="44"/>
      <c r="CA750" s="44"/>
      <c r="CB750" s="44"/>
      <c r="CC750" s="44"/>
      <c r="CD750" s="44"/>
      <c r="CE750" s="44"/>
      <c r="CF750" s="44"/>
      <c r="CG750" s="44"/>
      <c r="CH750" s="44"/>
      <c r="CI750" s="44"/>
      <c r="CJ750" s="44"/>
      <c r="CK750" s="44"/>
      <c r="CL750" s="44"/>
      <c r="CM750" s="44"/>
      <c r="CN750" s="44"/>
      <c r="CO750" s="44"/>
      <c r="CP750" s="44"/>
      <c r="CQ750" s="44"/>
      <c r="CR750" s="44"/>
      <c r="CS750" s="44"/>
      <c r="CT750" s="44"/>
      <c r="CU750" s="44"/>
      <c r="CV750" s="44"/>
      <c r="CW750" s="44"/>
      <c r="CX750" s="44"/>
      <c r="CY750" s="44"/>
      <c r="CZ750" s="44"/>
      <c r="DA750" s="44"/>
      <c r="DB750" s="44"/>
      <c r="DC750" s="44"/>
      <c r="DD750" s="44"/>
      <c r="DE750" s="44"/>
      <c r="DF750" s="44"/>
      <c r="DG750" s="44"/>
      <c r="DH750" s="44"/>
      <c r="DI750" s="44"/>
      <c r="DJ750" s="44"/>
      <c r="DK750" s="44"/>
      <c r="DL750" s="44"/>
      <c r="DM750" s="44"/>
      <c r="DN750" s="44"/>
      <c r="DO750" s="44"/>
      <c r="DP750" s="44"/>
      <c r="DQ750" s="44"/>
      <c r="DR750" s="44"/>
      <c r="DS750" s="44"/>
      <c r="DT750" s="44"/>
      <c r="DU750" s="44"/>
      <c r="DV750" s="44"/>
      <c r="DW750" s="44"/>
      <c r="DX750" s="44"/>
      <c r="DY750" s="44"/>
      <c r="DZ750" s="44"/>
      <c r="EA750" s="44"/>
      <c r="EB750" s="44"/>
      <c r="EC750" s="44"/>
      <c r="ED750" s="44"/>
      <c r="EE750" s="44"/>
      <c r="EF750" s="44"/>
      <c r="EG750" s="44"/>
      <c r="EH750" s="44"/>
      <c r="EI750" s="44"/>
      <c r="EJ750" s="44"/>
      <c r="EK750" s="44"/>
      <c r="EL750" s="44"/>
    </row>
    <row r="751" spans="1:142" s="77" customFormat="1" ht="12.75" customHeight="1" x14ac:dyDescent="0.2">
      <c r="A751" s="44"/>
      <c r="B751" s="79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4"/>
      <c r="BQ751" s="44"/>
      <c r="BR751" s="44"/>
      <c r="BS751" s="44"/>
      <c r="BT751" s="44"/>
      <c r="BU751" s="44"/>
      <c r="BV751" s="44"/>
      <c r="BW751" s="44"/>
      <c r="BX751" s="44"/>
      <c r="BY751" s="44"/>
      <c r="BZ751" s="44"/>
      <c r="CA751" s="44"/>
      <c r="CB751" s="44"/>
      <c r="CC751" s="44"/>
      <c r="CD751" s="44"/>
      <c r="CE751" s="44"/>
      <c r="CF751" s="44"/>
      <c r="CG751" s="44"/>
      <c r="CH751" s="44"/>
      <c r="CI751" s="44"/>
      <c r="CJ751" s="44"/>
      <c r="CK751" s="44"/>
      <c r="CL751" s="44"/>
      <c r="CM751" s="44"/>
      <c r="CN751" s="44"/>
      <c r="CO751" s="44"/>
      <c r="CP751" s="44"/>
      <c r="CQ751" s="44"/>
      <c r="CR751" s="44"/>
      <c r="CS751" s="44"/>
      <c r="CT751" s="44"/>
      <c r="CU751" s="44"/>
      <c r="CV751" s="44"/>
      <c r="CW751" s="44"/>
      <c r="CX751" s="44"/>
      <c r="CY751" s="44"/>
      <c r="CZ751" s="44"/>
      <c r="DA751" s="44"/>
      <c r="DB751" s="44"/>
      <c r="DC751" s="44"/>
      <c r="DD751" s="44"/>
      <c r="DE751" s="44"/>
      <c r="DF751" s="44"/>
      <c r="DG751" s="44"/>
      <c r="DH751" s="44"/>
      <c r="DI751" s="44"/>
      <c r="DJ751" s="44"/>
      <c r="DK751" s="44"/>
      <c r="DL751" s="44"/>
      <c r="DM751" s="44"/>
      <c r="DN751" s="44"/>
      <c r="DO751" s="44"/>
      <c r="DP751" s="44"/>
      <c r="DQ751" s="44"/>
      <c r="DR751" s="44"/>
      <c r="DS751" s="44"/>
      <c r="DT751" s="44"/>
      <c r="DU751" s="44"/>
      <c r="DV751" s="44"/>
      <c r="DW751" s="44"/>
      <c r="DX751" s="44"/>
      <c r="DY751" s="44"/>
      <c r="DZ751" s="44"/>
      <c r="EA751" s="44"/>
      <c r="EB751" s="44"/>
      <c r="EC751" s="44"/>
      <c r="ED751" s="44"/>
      <c r="EE751" s="44"/>
      <c r="EF751" s="44"/>
      <c r="EG751" s="44"/>
      <c r="EH751" s="44"/>
      <c r="EI751" s="44"/>
      <c r="EJ751" s="44"/>
      <c r="EK751" s="44"/>
      <c r="EL751" s="44"/>
    </row>
    <row r="752" spans="1:142" s="77" customFormat="1" ht="12.75" customHeight="1" x14ac:dyDescent="0.2">
      <c r="A752" s="44"/>
      <c r="B752" s="79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4"/>
      <c r="BQ752" s="44"/>
      <c r="BR752" s="44"/>
      <c r="BS752" s="44"/>
      <c r="BT752" s="44"/>
      <c r="BU752" s="44"/>
      <c r="BV752" s="44"/>
      <c r="BW752" s="44"/>
      <c r="BX752" s="44"/>
      <c r="BY752" s="44"/>
      <c r="BZ752" s="44"/>
      <c r="CA752" s="44"/>
      <c r="CB752" s="44"/>
      <c r="CC752" s="44"/>
      <c r="CD752" s="44"/>
      <c r="CE752" s="44"/>
      <c r="CF752" s="44"/>
      <c r="CG752" s="44"/>
      <c r="CH752" s="44"/>
      <c r="CI752" s="44"/>
      <c r="CJ752" s="44"/>
      <c r="CK752" s="44"/>
      <c r="CL752" s="44"/>
      <c r="CM752" s="44"/>
      <c r="CN752" s="44"/>
      <c r="CO752" s="44"/>
      <c r="CP752" s="44"/>
      <c r="CQ752" s="44"/>
      <c r="CR752" s="44"/>
      <c r="CS752" s="44"/>
      <c r="CT752" s="44"/>
      <c r="CU752" s="44"/>
      <c r="CV752" s="44"/>
      <c r="CW752" s="44"/>
      <c r="CX752" s="44"/>
      <c r="CY752" s="44"/>
      <c r="CZ752" s="44"/>
      <c r="DA752" s="44"/>
      <c r="DB752" s="44"/>
      <c r="DC752" s="44"/>
      <c r="DD752" s="44"/>
      <c r="DE752" s="44"/>
      <c r="DF752" s="44"/>
      <c r="DG752" s="44"/>
      <c r="DH752" s="44"/>
      <c r="DI752" s="44"/>
      <c r="DJ752" s="44"/>
      <c r="DK752" s="44"/>
      <c r="DL752" s="44"/>
      <c r="DM752" s="44"/>
      <c r="DN752" s="44"/>
      <c r="DO752" s="44"/>
      <c r="DP752" s="44"/>
      <c r="DQ752" s="44"/>
      <c r="DR752" s="44"/>
      <c r="DS752" s="44"/>
      <c r="DT752" s="44"/>
      <c r="DU752" s="44"/>
      <c r="DV752" s="44"/>
      <c r="DW752" s="44"/>
      <c r="DX752" s="44"/>
      <c r="DY752" s="44"/>
      <c r="DZ752" s="44"/>
      <c r="EA752" s="44"/>
      <c r="EB752" s="44"/>
      <c r="EC752" s="44"/>
      <c r="ED752" s="44"/>
      <c r="EE752" s="44"/>
      <c r="EF752" s="44"/>
      <c r="EG752" s="44"/>
      <c r="EH752" s="44"/>
      <c r="EI752" s="44"/>
      <c r="EJ752" s="44"/>
      <c r="EK752" s="44"/>
      <c r="EL752" s="44"/>
    </row>
    <row r="753" spans="1:142" s="77" customFormat="1" ht="12.75" customHeight="1" x14ac:dyDescent="0.2">
      <c r="A753" s="44"/>
      <c r="B753" s="79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  <c r="CW753" s="44"/>
      <c r="CX753" s="44"/>
      <c r="CY753" s="44"/>
      <c r="CZ753" s="44"/>
      <c r="DA753" s="44"/>
      <c r="DB753" s="44"/>
      <c r="DC753" s="44"/>
      <c r="DD753" s="44"/>
      <c r="DE753" s="44"/>
      <c r="DF753" s="44"/>
      <c r="DG753" s="44"/>
      <c r="DH753" s="44"/>
      <c r="DI753" s="44"/>
      <c r="DJ753" s="44"/>
      <c r="DK753" s="44"/>
      <c r="DL753" s="44"/>
      <c r="DM753" s="44"/>
      <c r="DN753" s="44"/>
      <c r="DO753" s="44"/>
      <c r="DP753" s="44"/>
      <c r="DQ753" s="44"/>
      <c r="DR753" s="44"/>
      <c r="DS753" s="44"/>
      <c r="DT753" s="44"/>
      <c r="DU753" s="44"/>
      <c r="DV753" s="44"/>
      <c r="DW753" s="44"/>
      <c r="DX753" s="44"/>
      <c r="DY753" s="44"/>
      <c r="DZ753" s="44"/>
      <c r="EA753" s="44"/>
      <c r="EB753" s="44"/>
      <c r="EC753" s="44"/>
      <c r="ED753" s="44"/>
      <c r="EE753" s="44"/>
      <c r="EF753" s="44"/>
      <c r="EG753" s="44"/>
      <c r="EH753" s="44"/>
      <c r="EI753" s="44"/>
      <c r="EJ753" s="44"/>
      <c r="EK753" s="44"/>
      <c r="EL753" s="44"/>
    </row>
    <row r="754" spans="1:142" s="77" customFormat="1" ht="12.75" customHeight="1" x14ac:dyDescent="0.2">
      <c r="A754" s="44"/>
      <c r="B754" s="79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4"/>
      <c r="BN754" s="44"/>
      <c r="BO754" s="44"/>
      <c r="BP754" s="44"/>
      <c r="BQ754" s="44"/>
      <c r="BR754" s="44"/>
      <c r="BS754" s="44"/>
      <c r="BT754" s="44"/>
      <c r="BU754" s="44"/>
      <c r="BV754" s="44"/>
      <c r="BW754" s="44"/>
      <c r="BX754" s="44"/>
      <c r="BY754" s="44"/>
      <c r="BZ754" s="44"/>
      <c r="CA754" s="44"/>
      <c r="CB754" s="44"/>
      <c r="CC754" s="44"/>
      <c r="CD754" s="44"/>
      <c r="CE754" s="44"/>
      <c r="CF754" s="44"/>
      <c r="CG754" s="44"/>
      <c r="CH754" s="44"/>
      <c r="CI754" s="44"/>
      <c r="CJ754" s="44"/>
      <c r="CK754" s="44"/>
      <c r="CL754" s="44"/>
      <c r="CM754" s="44"/>
      <c r="CN754" s="44"/>
      <c r="CO754" s="44"/>
      <c r="CP754" s="44"/>
      <c r="CQ754" s="44"/>
      <c r="CR754" s="44"/>
      <c r="CS754" s="44"/>
      <c r="CT754" s="44"/>
      <c r="CU754" s="44"/>
      <c r="CV754" s="44"/>
      <c r="CW754" s="44"/>
      <c r="CX754" s="44"/>
      <c r="CY754" s="44"/>
      <c r="CZ754" s="44"/>
      <c r="DA754" s="44"/>
      <c r="DB754" s="44"/>
      <c r="DC754" s="44"/>
      <c r="DD754" s="44"/>
      <c r="DE754" s="44"/>
      <c r="DF754" s="44"/>
      <c r="DG754" s="44"/>
      <c r="DH754" s="44"/>
      <c r="DI754" s="44"/>
      <c r="DJ754" s="44"/>
      <c r="DK754" s="44"/>
      <c r="DL754" s="44"/>
      <c r="DM754" s="44"/>
      <c r="DN754" s="44"/>
      <c r="DO754" s="44"/>
      <c r="DP754" s="44"/>
      <c r="DQ754" s="44"/>
      <c r="DR754" s="44"/>
      <c r="DS754" s="44"/>
      <c r="DT754" s="44"/>
      <c r="DU754" s="44"/>
      <c r="DV754" s="44"/>
      <c r="DW754" s="44"/>
      <c r="DX754" s="44"/>
      <c r="DY754" s="44"/>
      <c r="DZ754" s="44"/>
      <c r="EA754" s="44"/>
      <c r="EB754" s="44"/>
      <c r="EC754" s="44"/>
      <c r="ED754" s="44"/>
      <c r="EE754" s="44"/>
      <c r="EF754" s="44"/>
      <c r="EG754" s="44"/>
      <c r="EH754" s="44"/>
      <c r="EI754" s="44"/>
      <c r="EJ754" s="44"/>
      <c r="EK754" s="44"/>
      <c r="EL754" s="44"/>
    </row>
    <row r="755" spans="1:142" s="77" customFormat="1" ht="12.75" customHeight="1" x14ac:dyDescent="0.2">
      <c r="A755" s="44"/>
      <c r="B755" s="79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  <c r="CW755" s="44"/>
      <c r="CX755" s="44"/>
      <c r="CY755" s="44"/>
      <c r="CZ755" s="44"/>
      <c r="DA755" s="44"/>
      <c r="DB755" s="44"/>
      <c r="DC755" s="44"/>
      <c r="DD755" s="44"/>
      <c r="DE755" s="44"/>
      <c r="DF755" s="44"/>
      <c r="DG755" s="44"/>
      <c r="DH755" s="44"/>
      <c r="DI755" s="44"/>
      <c r="DJ755" s="44"/>
      <c r="DK755" s="44"/>
      <c r="DL755" s="44"/>
      <c r="DM755" s="44"/>
      <c r="DN755" s="44"/>
      <c r="DO755" s="44"/>
      <c r="DP755" s="44"/>
      <c r="DQ755" s="44"/>
      <c r="DR755" s="44"/>
      <c r="DS755" s="44"/>
      <c r="DT755" s="44"/>
      <c r="DU755" s="44"/>
      <c r="DV755" s="44"/>
      <c r="DW755" s="44"/>
      <c r="DX755" s="44"/>
      <c r="DY755" s="44"/>
      <c r="DZ755" s="44"/>
      <c r="EA755" s="44"/>
      <c r="EB755" s="44"/>
      <c r="EC755" s="44"/>
      <c r="ED755" s="44"/>
      <c r="EE755" s="44"/>
      <c r="EF755" s="44"/>
      <c r="EG755" s="44"/>
      <c r="EH755" s="44"/>
      <c r="EI755" s="44"/>
      <c r="EJ755" s="44"/>
      <c r="EK755" s="44"/>
      <c r="EL755" s="44"/>
    </row>
    <row r="756" spans="1:142" s="77" customFormat="1" ht="12.75" customHeight="1" x14ac:dyDescent="0.2">
      <c r="A756" s="44"/>
      <c r="B756" s="79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4"/>
      <c r="BQ756" s="44"/>
      <c r="BR756" s="44"/>
      <c r="BS756" s="44"/>
      <c r="BT756" s="44"/>
      <c r="BU756" s="44"/>
      <c r="BV756" s="44"/>
      <c r="BW756" s="44"/>
      <c r="BX756" s="44"/>
      <c r="BY756" s="44"/>
      <c r="BZ756" s="44"/>
      <c r="CA756" s="44"/>
      <c r="CB756" s="44"/>
      <c r="CC756" s="44"/>
      <c r="CD756" s="44"/>
      <c r="CE756" s="44"/>
      <c r="CF756" s="44"/>
      <c r="CG756" s="44"/>
      <c r="CH756" s="44"/>
      <c r="CI756" s="44"/>
      <c r="CJ756" s="44"/>
      <c r="CK756" s="44"/>
      <c r="CL756" s="44"/>
      <c r="CM756" s="44"/>
      <c r="CN756" s="44"/>
      <c r="CO756" s="44"/>
      <c r="CP756" s="44"/>
      <c r="CQ756" s="44"/>
      <c r="CR756" s="44"/>
      <c r="CS756" s="44"/>
      <c r="CT756" s="44"/>
      <c r="CU756" s="44"/>
      <c r="CV756" s="44"/>
      <c r="CW756" s="44"/>
      <c r="CX756" s="44"/>
      <c r="CY756" s="44"/>
      <c r="CZ756" s="44"/>
      <c r="DA756" s="44"/>
      <c r="DB756" s="44"/>
      <c r="DC756" s="44"/>
      <c r="DD756" s="44"/>
      <c r="DE756" s="44"/>
      <c r="DF756" s="44"/>
      <c r="DG756" s="44"/>
      <c r="DH756" s="44"/>
      <c r="DI756" s="44"/>
      <c r="DJ756" s="44"/>
      <c r="DK756" s="44"/>
      <c r="DL756" s="44"/>
      <c r="DM756" s="44"/>
      <c r="DN756" s="44"/>
      <c r="DO756" s="44"/>
      <c r="DP756" s="44"/>
      <c r="DQ756" s="44"/>
      <c r="DR756" s="44"/>
      <c r="DS756" s="44"/>
      <c r="DT756" s="44"/>
      <c r="DU756" s="44"/>
      <c r="DV756" s="44"/>
      <c r="DW756" s="44"/>
      <c r="DX756" s="44"/>
      <c r="DY756" s="44"/>
      <c r="DZ756" s="44"/>
      <c r="EA756" s="44"/>
      <c r="EB756" s="44"/>
      <c r="EC756" s="44"/>
      <c r="ED756" s="44"/>
      <c r="EE756" s="44"/>
      <c r="EF756" s="44"/>
      <c r="EG756" s="44"/>
      <c r="EH756" s="44"/>
      <c r="EI756" s="44"/>
      <c r="EJ756" s="44"/>
      <c r="EK756" s="44"/>
      <c r="EL756" s="44"/>
    </row>
    <row r="757" spans="1:142" s="77" customFormat="1" ht="12.75" customHeight="1" x14ac:dyDescent="0.2">
      <c r="A757" s="44"/>
      <c r="B757" s="79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4"/>
      <c r="BQ757" s="44"/>
      <c r="BR757" s="44"/>
      <c r="BS757" s="44"/>
      <c r="BT757" s="44"/>
      <c r="BU757" s="44"/>
      <c r="BV757" s="44"/>
      <c r="BW757" s="44"/>
      <c r="BX757" s="44"/>
      <c r="BY757" s="44"/>
      <c r="BZ757" s="44"/>
      <c r="CA757" s="44"/>
      <c r="CB757" s="44"/>
      <c r="CC757" s="44"/>
      <c r="CD757" s="44"/>
      <c r="CE757" s="44"/>
      <c r="CF757" s="44"/>
      <c r="CG757" s="44"/>
      <c r="CH757" s="44"/>
      <c r="CI757" s="44"/>
      <c r="CJ757" s="44"/>
      <c r="CK757" s="44"/>
      <c r="CL757" s="44"/>
      <c r="CM757" s="44"/>
      <c r="CN757" s="44"/>
      <c r="CO757" s="44"/>
      <c r="CP757" s="44"/>
      <c r="CQ757" s="44"/>
      <c r="CR757" s="44"/>
      <c r="CS757" s="44"/>
      <c r="CT757" s="44"/>
      <c r="CU757" s="44"/>
      <c r="CV757" s="44"/>
      <c r="CW757" s="44"/>
      <c r="CX757" s="44"/>
      <c r="CY757" s="44"/>
      <c r="CZ757" s="44"/>
      <c r="DA757" s="44"/>
      <c r="DB757" s="44"/>
      <c r="DC757" s="44"/>
      <c r="DD757" s="44"/>
      <c r="DE757" s="44"/>
      <c r="DF757" s="44"/>
      <c r="DG757" s="44"/>
      <c r="DH757" s="44"/>
      <c r="DI757" s="44"/>
      <c r="DJ757" s="44"/>
      <c r="DK757" s="44"/>
      <c r="DL757" s="44"/>
      <c r="DM757" s="44"/>
      <c r="DN757" s="44"/>
      <c r="DO757" s="44"/>
      <c r="DP757" s="44"/>
      <c r="DQ757" s="44"/>
      <c r="DR757" s="44"/>
      <c r="DS757" s="44"/>
      <c r="DT757" s="44"/>
      <c r="DU757" s="44"/>
      <c r="DV757" s="44"/>
      <c r="DW757" s="44"/>
      <c r="DX757" s="44"/>
      <c r="DY757" s="44"/>
      <c r="DZ757" s="44"/>
      <c r="EA757" s="44"/>
      <c r="EB757" s="44"/>
      <c r="EC757" s="44"/>
      <c r="ED757" s="44"/>
      <c r="EE757" s="44"/>
      <c r="EF757" s="44"/>
      <c r="EG757" s="44"/>
      <c r="EH757" s="44"/>
      <c r="EI757" s="44"/>
      <c r="EJ757" s="44"/>
      <c r="EK757" s="44"/>
      <c r="EL757" s="44"/>
    </row>
    <row r="758" spans="1:142" s="77" customFormat="1" ht="12.75" customHeight="1" x14ac:dyDescent="0.2">
      <c r="A758" s="44"/>
      <c r="B758" s="79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  <c r="BV758" s="44"/>
      <c r="BW758" s="44"/>
      <c r="BX758" s="44"/>
      <c r="BY758" s="44"/>
      <c r="BZ758" s="44"/>
      <c r="CA758" s="44"/>
      <c r="CB758" s="44"/>
      <c r="CC758" s="44"/>
      <c r="CD758" s="44"/>
      <c r="CE758" s="44"/>
      <c r="CF758" s="44"/>
      <c r="CG758" s="44"/>
      <c r="CH758" s="44"/>
      <c r="CI758" s="44"/>
      <c r="CJ758" s="44"/>
      <c r="CK758" s="44"/>
      <c r="CL758" s="44"/>
      <c r="CM758" s="44"/>
      <c r="CN758" s="44"/>
      <c r="CO758" s="44"/>
      <c r="CP758" s="44"/>
      <c r="CQ758" s="44"/>
      <c r="CR758" s="44"/>
      <c r="CS758" s="44"/>
      <c r="CT758" s="44"/>
      <c r="CU758" s="44"/>
      <c r="CV758" s="44"/>
      <c r="CW758" s="44"/>
      <c r="CX758" s="44"/>
      <c r="CY758" s="44"/>
      <c r="CZ758" s="44"/>
      <c r="DA758" s="44"/>
      <c r="DB758" s="44"/>
      <c r="DC758" s="44"/>
      <c r="DD758" s="44"/>
      <c r="DE758" s="44"/>
      <c r="DF758" s="44"/>
      <c r="DG758" s="44"/>
      <c r="DH758" s="44"/>
      <c r="DI758" s="44"/>
      <c r="DJ758" s="44"/>
      <c r="DK758" s="44"/>
      <c r="DL758" s="44"/>
      <c r="DM758" s="44"/>
      <c r="DN758" s="44"/>
      <c r="DO758" s="44"/>
      <c r="DP758" s="44"/>
      <c r="DQ758" s="44"/>
      <c r="DR758" s="44"/>
      <c r="DS758" s="44"/>
      <c r="DT758" s="44"/>
      <c r="DU758" s="44"/>
      <c r="DV758" s="44"/>
      <c r="DW758" s="44"/>
      <c r="DX758" s="44"/>
      <c r="DY758" s="44"/>
      <c r="DZ758" s="44"/>
      <c r="EA758" s="44"/>
      <c r="EB758" s="44"/>
      <c r="EC758" s="44"/>
      <c r="ED758" s="44"/>
      <c r="EE758" s="44"/>
      <c r="EF758" s="44"/>
      <c r="EG758" s="44"/>
      <c r="EH758" s="44"/>
      <c r="EI758" s="44"/>
      <c r="EJ758" s="44"/>
      <c r="EK758" s="44"/>
      <c r="EL758" s="44"/>
    </row>
    <row r="759" spans="1:142" s="77" customFormat="1" ht="12.75" customHeight="1" x14ac:dyDescent="0.2">
      <c r="A759" s="44"/>
      <c r="B759" s="79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  <c r="DA759" s="44"/>
      <c r="DB759" s="44"/>
      <c r="DC759" s="44"/>
      <c r="DD759" s="44"/>
      <c r="DE759" s="44"/>
      <c r="DF759" s="44"/>
      <c r="DG759" s="44"/>
      <c r="DH759" s="44"/>
      <c r="DI759" s="44"/>
      <c r="DJ759" s="44"/>
      <c r="DK759" s="44"/>
      <c r="DL759" s="44"/>
      <c r="DM759" s="44"/>
      <c r="DN759" s="44"/>
      <c r="DO759" s="44"/>
      <c r="DP759" s="44"/>
      <c r="DQ759" s="44"/>
      <c r="DR759" s="44"/>
      <c r="DS759" s="44"/>
      <c r="DT759" s="44"/>
      <c r="DU759" s="44"/>
      <c r="DV759" s="44"/>
      <c r="DW759" s="44"/>
      <c r="DX759" s="44"/>
      <c r="DY759" s="44"/>
      <c r="DZ759" s="44"/>
      <c r="EA759" s="44"/>
      <c r="EB759" s="44"/>
      <c r="EC759" s="44"/>
      <c r="ED759" s="44"/>
      <c r="EE759" s="44"/>
      <c r="EF759" s="44"/>
      <c r="EG759" s="44"/>
      <c r="EH759" s="44"/>
      <c r="EI759" s="44"/>
      <c r="EJ759" s="44"/>
      <c r="EK759" s="44"/>
      <c r="EL759" s="44"/>
    </row>
    <row r="760" spans="1:142" s="77" customFormat="1" ht="12.75" customHeight="1" x14ac:dyDescent="0.2">
      <c r="A760" s="44"/>
      <c r="B760" s="79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/>
      <c r="CQ760" s="44"/>
      <c r="CR760" s="44"/>
      <c r="CS760" s="44"/>
      <c r="CT760" s="44"/>
      <c r="CU760" s="44"/>
      <c r="CV760" s="44"/>
      <c r="CW760" s="44"/>
      <c r="CX760" s="44"/>
      <c r="CY760" s="44"/>
      <c r="CZ760" s="44"/>
      <c r="DA760" s="44"/>
      <c r="DB760" s="44"/>
      <c r="DC760" s="44"/>
      <c r="DD760" s="44"/>
      <c r="DE760" s="44"/>
      <c r="DF760" s="44"/>
      <c r="DG760" s="44"/>
      <c r="DH760" s="44"/>
      <c r="DI760" s="44"/>
      <c r="DJ760" s="44"/>
      <c r="DK760" s="44"/>
      <c r="DL760" s="44"/>
      <c r="DM760" s="44"/>
      <c r="DN760" s="44"/>
      <c r="DO760" s="44"/>
      <c r="DP760" s="44"/>
      <c r="DQ760" s="44"/>
      <c r="DR760" s="44"/>
      <c r="DS760" s="44"/>
      <c r="DT760" s="44"/>
      <c r="DU760" s="44"/>
      <c r="DV760" s="44"/>
      <c r="DW760" s="44"/>
      <c r="DX760" s="44"/>
      <c r="DY760" s="44"/>
      <c r="DZ760" s="44"/>
      <c r="EA760" s="44"/>
      <c r="EB760" s="44"/>
      <c r="EC760" s="44"/>
      <c r="ED760" s="44"/>
      <c r="EE760" s="44"/>
      <c r="EF760" s="44"/>
      <c r="EG760" s="44"/>
      <c r="EH760" s="44"/>
      <c r="EI760" s="44"/>
      <c r="EJ760" s="44"/>
      <c r="EK760" s="44"/>
      <c r="EL760" s="44"/>
    </row>
    <row r="761" spans="1:142" s="77" customFormat="1" ht="12.75" customHeight="1" x14ac:dyDescent="0.2">
      <c r="A761" s="44"/>
      <c r="B761" s="79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4"/>
      <c r="BQ761" s="44"/>
      <c r="BR761" s="44"/>
      <c r="BS761" s="44"/>
      <c r="BT761" s="44"/>
      <c r="BU761" s="44"/>
      <c r="BV761" s="44"/>
      <c r="BW761" s="44"/>
      <c r="BX761" s="44"/>
      <c r="BY761" s="44"/>
      <c r="BZ761" s="44"/>
      <c r="CA761" s="44"/>
      <c r="CB761" s="44"/>
      <c r="CC761" s="44"/>
      <c r="CD761" s="44"/>
      <c r="CE761" s="44"/>
      <c r="CF761" s="44"/>
      <c r="CG761" s="44"/>
      <c r="CH761" s="44"/>
      <c r="CI761" s="44"/>
      <c r="CJ761" s="44"/>
      <c r="CK761" s="44"/>
      <c r="CL761" s="44"/>
      <c r="CM761" s="44"/>
      <c r="CN761" s="44"/>
      <c r="CO761" s="44"/>
      <c r="CP761" s="44"/>
      <c r="CQ761" s="44"/>
      <c r="CR761" s="44"/>
      <c r="CS761" s="44"/>
      <c r="CT761" s="44"/>
      <c r="CU761" s="44"/>
      <c r="CV761" s="44"/>
      <c r="CW761" s="44"/>
      <c r="CX761" s="44"/>
      <c r="CY761" s="44"/>
      <c r="CZ761" s="44"/>
      <c r="DA761" s="44"/>
      <c r="DB761" s="44"/>
      <c r="DC761" s="44"/>
      <c r="DD761" s="44"/>
      <c r="DE761" s="44"/>
      <c r="DF761" s="44"/>
      <c r="DG761" s="44"/>
      <c r="DH761" s="44"/>
      <c r="DI761" s="44"/>
      <c r="DJ761" s="44"/>
      <c r="DK761" s="44"/>
      <c r="DL761" s="44"/>
      <c r="DM761" s="44"/>
      <c r="DN761" s="44"/>
      <c r="DO761" s="44"/>
      <c r="DP761" s="44"/>
      <c r="DQ761" s="44"/>
      <c r="DR761" s="44"/>
      <c r="DS761" s="44"/>
      <c r="DT761" s="44"/>
      <c r="DU761" s="44"/>
      <c r="DV761" s="44"/>
      <c r="DW761" s="44"/>
      <c r="DX761" s="44"/>
      <c r="DY761" s="44"/>
      <c r="DZ761" s="44"/>
      <c r="EA761" s="44"/>
      <c r="EB761" s="44"/>
      <c r="EC761" s="44"/>
      <c r="ED761" s="44"/>
      <c r="EE761" s="44"/>
      <c r="EF761" s="44"/>
      <c r="EG761" s="44"/>
      <c r="EH761" s="44"/>
      <c r="EI761" s="44"/>
      <c r="EJ761" s="44"/>
      <c r="EK761" s="44"/>
      <c r="EL761" s="44"/>
    </row>
    <row r="762" spans="1:142" s="77" customFormat="1" ht="12.75" customHeight="1" x14ac:dyDescent="0.2">
      <c r="A762" s="44"/>
      <c r="B762" s="79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4"/>
      <c r="BQ762" s="44"/>
      <c r="BR762" s="44"/>
      <c r="BS762" s="44"/>
      <c r="BT762" s="44"/>
      <c r="BU762" s="44"/>
      <c r="BV762" s="44"/>
      <c r="BW762" s="44"/>
      <c r="BX762" s="44"/>
      <c r="BY762" s="44"/>
      <c r="BZ762" s="44"/>
      <c r="CA762" s="44"/>
      <c r="CB762" s="44"/>
      <c r="CC762" s="44"/>
      <c r="CD762" s="44"/>
      <c r="CE762" s="44"/>
      <c r="CF762" s="44"/>
      <c r="CG762" s="44"/>
      <c r="CH762" s="44"/>
      <c r="CI762" s="44"/>
      <c r="CJ762" s="44"/>
      <c r="CK762" s="44"/>
      <c r="CL762" s="44"/>
      <c r="CM762" s="44"/>
      <c r="CN762" s="44"/>
      <c r="CO762" s="44"/>
      <c r="CP762" s="44"/>
      <c r="CQ762" s="44"/>
      <c r="CR762" s="44"/>
      <c r="CS762" s="44"/>
      <c r="CT762" s="44"/>
      <c r="CU762" s="44"/>
      <c r="CV762" s="44"/>
      <c r="CW762" s="44"/>
      <c r="CX762" s="44"/>
      <c r="CY762" s="44"/>
      <c r="CZ762" s="44"/>
      <c r="DA762" s="44"/>
      <c r="DB762" s="44"/>
      <c r="DC762" s="44"/>
      <c r="DD762" s="44"/>
      <c r="DE762" s="44"/>
      <c r="DF762" s="44"/>
      <c r="DG762" s="44"/>
      <c r="DH762" s="44"/>
      <c r="DI762" s="44"/>
      <c r="DJ762" s="44"/>
      <c r="DK762" s="44"/>
      <c r="DL762" s="44"/>
      <c r="DM762" s="44"/>
      <c r="DN762" s="44"/>
      <c r="DO762" s="44"/>
      <c r="DP762" s="44"/>
      <c r="DQ762" s="44"/>
      <c r="DR762" s="44"/>
      <c r="DS762" s="44"/>
      <c r="DT762" s="44"/>
      <c r="DU762" s="44"/>
      <c r="DV762" s="44"/>
      <c r="DW762" s="44"/>
      <c r="DX762" s="44"/>
      <c r="DY762" s="44"/>
      <c r="DZ762" s="44"/>
      <c r="EA762" s="44"/>
      <c r="EB762" s="44"/>
      <c r="EC762" s="44"/>
      <c r="ED762" s="44"/>
      <c r="EE762" s="44"/>
      <c r="EF762" s="44"/>
      <c r="EG762" s="44"/>
      <c r="EH762" s="44"/>
      <c r="EI762" s="44"/>
      <c r="EJ762" s="44"/>
      <c r="EK762" s="44"/>
      <c r="EL762" s="44"/>
    </row>
    <row r="763" spans="1:142" s="77" customFormat="1" ht="12.75" customHeight="1" x14ac:dyDescent="0.2">
      <c r="A763" s="44"/>
      <c r="B763" s="79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  <c r="BV763" s="44"/>
      <c r="BW763" s="44"/>
      <c r="BX763" s="44"/>
      <c r="BY763" s="44"/>
      <c r="BZ763" s="44"/>
      <c r="CA763" s="44"/>
      <c r="CB763" s="44"/>
      <c r="CC763" s="44"/>
      <c r="CD763" s="44"/>
      <c r="CE763" s="44"/>
      <c r="CF763" s="44"/>
      <c r="CG763" s="44"/>
      <c r="CH763" s="44"/>
      <c r="CI763" s="44"/>
      <c r="CJ763" s="44"/>
      <c r="CK763" s="44"/>
      <c r="CL763" s="44"/>
      <c r="CM763" s="44"/>
      <c r="CN763" s="44"/>
      <c r="CO763" s="44"/>
      <c r="CP763" s="44"/>
      <c r="CQ763" s="44"/>
      <c r="CR763" s="44"/>
      <c r="CS763" s="44"/>
      <c r="CT763" s="44"/>
      <c r="CU763" s="44"/>
      <c r="CV763" s="44"/>
      <c r="CW763" s="44"/>
      <c r="CX763" s="44"/>
      <c r="CY763" s="44"/>
      <c r="CZ763" s="44"/>
      <c r="DA763" s="44"/>
      <c r="DB763" s="44"/>
      <c r="DC763" s="44"/>
      <c r="DD763" s="44"/>
      <c r="DE763" s="44"/>
      <c r="DF763" s="44"/>
      <c r="DG763" s="44"/>
      <c r="DH763" s="44"/>
      <c r="DI763" s="44"/>
      <c r="DJ763" s="44"/>
      <c r="DK763" s="44"/>
      <c r="DL763" s="44"/>
      <c r="DM763" s="44"/>
      <c r="DN763" s="44"/>
      <c r="DO763" s="44"/>
      <c r="DP763" s="44"/>
      <c r="DQ763" s="44"/>
      <c r="DR763" s="44"/>
      <c r="DS763" s="44"/>
      <c r="DT763" s="44"/>
      <c r="DU763" s="44"/>
      <c r="DV763" s="44"/>
      <c r="DW763" s="44"/>
      <c r="DX763" s="44"/>
      <c r="DY763" s="44"/>
      <c r="DZ763" s="44"/>
      <c r="EA763" s="44"/>
      <c r="EB763" s="44"/>
      <c r="EC763" s="44"/>
      <c r="ED763" s="44"/>
      <c r="EE763" s="44"/>
      <c r="EF763" s="44"/>
      <c r="EG763" s="44"/>
      <c r="EH763" s="44"/>
      <c r="EI763" s="44"/>
      <c r="EJ763" s="44"/>
      <c r="EK763" s="44"/>
      <c r="EL763" s="44"/>
    </row>
    <row r="764" spans="1:142" s="77" customFormat="1" ht="12.75" customHeight="1" x14ac:dyDescent="0.2">
      <c r="A764" s="44"/>
      <c r="B764" s="79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  <c r="CW764" s="44"/>
      <c r="CX764" s="44"/>
      <c r="CY764" s="44"/>
      <c r="CZ764" s="44"/>
      <c r="DA764" s="44"/>
      <c r="DB764" s="44"/>
      <c r="DC764" s="44"/>
      <c r="DD764" s="44"/>
      <c r="DE764" s="44"/>
      <c r="DF764" s="44"/>
      <c r="DG764" s="44"/>
      <c r="DH764" s="44"/>
      <c r="DI764" s="44"/>
      <c r="DJ764" s="44"/>
      <c r="DK764" s="44"/>
      <c r="DL764" s="44"/>
      <c r="DM764" s="44"/>
      <c r="DN764" s="44"/>
      <c r="DO764" s="44"/>
      <c r="DP764" s="44"/>
      <c r="DQ764" s="44"/>
      <c r="DR764" s="44"/>
      <c r="DS764" s="44"/>
      <c r="DT764" s="44"/>
      <c r="DU764" s="44"/>
      <c r="DV764" s="44"/>
      <c r="DW764" s="44"/>
      <c r="DX764" s="44"/>
      <c r="DY764" s="44"/>
      <c r="DZ764" s="44"/>
      <c r="EA764" s="44"/>
      <c r="EB764" s="44"/>
      <c r="EC764" s="44"/>
      <c r="ED764" s="44"/>
      <c r="EE764" s="44"/>
      <c r="EF764" s="44"/>
      <c r="EG764" s="44"/>
      <c r="EH764" s="44"/>
      <c r="EI764" s="44"/>
      <c r="EJ764" s="44"/>
      <c r="EK764" s="44"/>
      <c r="EL764" s="44"/>
    </row>
    <row r="765" spans="1:142" s="77" customFormat="1" ht="12.75" customHeight="1" x14ac:dyDescent="0.2">
      <c r="A765" s="44"/>
      <c r="B765" s="79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4"/>
      <c r="BQ765" s="44"/>
      <c r="BR765" s="44"/>
      <c r="BS765" s="44"/>
      <c r="BT765" s="44"/>
      <c r="BU765" s="44"/>
      <c r="BV765" s="44"/>
      <c r="BW765" s="44"/>
      <c r="BX765" s="44"/>
      <c r="BY765" s="44"/>
      <c r="BZ765" s="44"/>
      <c r="CA765" s="44"/>
      <c r="CB765" s="44"/>
      <c r="CC765" s="44"/>
      <c r="CD765" s="44"/>
      <c r="CE765" s="44"/>
      <c r="CF765" s="44"/>
      <c r="CG765" s="44"/>
      <c r="CH765" s="44"/>
      <c r="CI765" s="44"/>
      <c r="CJ765" s="44"/>
      <c r="CK765" s="44"/>
      <c r="CL765" s="44"/>
      <c r="CM765" s="44"/>
      <c r="CN765" s="44"/>
      <c r="CO765" s="44"/>
      <c r="CP765" s="44"/>
      <c r="CQ765" s="44"/>
      <c r="CR765" s="44"/>
      <c r="CS765" s="44"/>
      <c r="CT765" s="44"/>
      <c r="CU765" s="44"/>
      <c r="CV765" s="44"/>
      <c r="CW765" s="44"/>
      <c r="CX765" s="44"/>
      <c r="CY765" s="44"/>
      <c r="CZ765" s="44"/>
      <c r="DA765" s="44"/>
      <c r="DB765" s="44"/>
      <c r="DC765" s="44"/>
      <c r="DD765" s="44"/>
      <c r="DE765" s="44"/>
      <c r="DF765" s="44"/>
      <c r="DG765" s="44"/>
      <c r="DH765" s="44"/>
      <c r="DI765" s="44"/>
      <c r="DJ765" s="44"/>
      <c r="DK765" s="44"/>
      <c r="DL765" s="44"/>
      <c r="DM765" s="44"/>
      <c r="DN765" s="44"/>
      <c r="DO765" s="44"/>
      <c r="DP765" s="44"/>
      <c r="DQ765" s="44"/>
      <c r="DR765" s="44"/>
      <c r="DS765" s="44"/>
      <c r="DT765" s="44"/>
      <c r="DU765" s="44"/>
      <c r="DV765" s="44"/>
      <c r="DW765" s="44"/>
      <c r="DX765" s="44"/>
      <c r="DY765" s="44"/>
      <c r="DZ765" s="44"/>
      <c r="EA765" s="44"/>
      <c r="EB765" s="44"/>
      <c r="EC765" s="44"/>
      <c r="ED765" s="44"/>
      <c r="EE765" s="44"/>
      <c r="EF765" s="44"/>
      <c r="EG765" s="44"/>
      <c r="EH765" s="44"/>
      <c r="EI765" s="44"/>
      <c r="EJ765" s="44"/>
      <c r="EK765" s="44"/>
      <c r="EL765" s="44"/>
    </row>
    <row r="766" spans="1:142" s="77" customFormat="1" ht="12.75" customHeight="1" x14ac:dyDescent="0.2">
      <c r="A766" s="44"/>
      <c r="B766" s="79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4"/>
      <c r="BQ766" s="44"/>
      <c r="BR766" s="44"/>
      <c r="BS766" s="44"/>
      <c r="BT766" s="44"/>
      <c r="BU766" s="44"/>
      <c r="BV766" s="44"/>
      <c r="BW766" s="44"/>
      <c r="BX766" s="44"/>
      <c r="BY766" s="44"/>
      <c r="BZ766" s="44"/>
      <c r="CA766" s="44"/>
      <c r="CB766" s="44"/>
      <c r="CC766" s="44"/>
      <c r="CD766" s="44"/>
      <c r="CE766" s="44"/>
      <c r="CF766" s="44"/>
      <c r="CG766" s="44"/>
      <c r="CH766" s="44"/>
      <c r="CI766" s="44"/>
      <c r="CJ766" s="44"/>
      <c r="CK766" s="44"/>
      <c r="CL766" s="44"/>
      <c r="CM766" s="44"/>
      <c r="CN766" s="44"/>
      <c r="CO766" s="44"/>
      <c r="CP766" s="44"/>
      <c r="CQ766" s="44"/>
      <c r="CR766" s="44"/>
      <c r="CS766" s="44"/>
      <c r="CT766" s="44"/>
      <c r="CU766" s="44"/>
      <c r="CV766" s="44"/>
      <c r="CW766" s="44"/>
      <c r="CX766" s="44"/>
      <c r="CY766" s="44"/>
      <c r="CZ766" s="44"/>
      <c r="DA766" s="44"/>
      <c r="DB766" s="44"/>
      <c r="DC766" s="44"/>
      <c r="DD766" s="44"/>
      <c r="DE766" s="44"/>
      <c r="DF766" s="44"/>
      <c r="DG766" s="44"/>
      <c r="DH766" s="44"/>
      <c r="DI766" s="44"/>
      <c r="DJ766" s="44"/>
      <c r="DK766" s="44"/>
      <c r="DL766" s="44"/>
      <c r="DM766" s="44"/>
      <c r="DN766" s="44"/>
      <c r="DO766" s="44"/>
      <c r="DP766" s="44"/>
      <c r="DQ766" s="44"/>
      <c r="DR766" s="44"/>
      <c r="DS766" s="44"/>
      <c r="DT766" s="44"/>
      <c r="DU766" s="44"/>
      <c r="DV766" s="44"/>
      <c r="DW766" s="44"/>
      <c r="DX766" s="44"/>
      <c r="DY766" s="44"/>
      <c r="DZ766" s="44"/>
      <c r="EA766" s="44"/>
      <c r="EB766" s="44"/>
      <c r="EC766" s="44"/>
      <c r="ED766" s="44"/>
      <c r="EE766" s="44"/>
      <c r="EF766" s="44"/>
      <c r="EG766" s="44"/>
      <c r="EH766" s="44"/>
      <c r="EI766" s="44"/>
      <c r="EJ766" s="44"/>
      <c r="EK766" s="44"/>
      <c r="EL766" s="44"/>
    </row>
    <row r="767" spans="1:142" s="77" customFormat="1" ht="12.75" customHeight="1" x14ac:dyDescent="0.2">
      <c r="A767" s="44"/>
      <c r="B767" s="79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  <c r="BV767" s="44"/>
      <c r="BW767" s="44"/>
      <c r="BX767" s="44"/>
      <c r="BY767" s="44"/>
      <c r="BZ767" s="44"/>
      <c r="CA767" s="44"/>
      <c r="CB767" s="44"/>
      <c r="CC767" s="44"/>
      <c r="CD767" s="44"/>
      <c r="CE767" s="44"/>
      <c r="CF767" s="44"/>
      <c r="CG767" s="44"/>
      <c r="CH767" s="44"/>
      <c r="CI767" s="44"/>
      <c r="CJ767" s="44"/>
      <c r="CK767" s="44"/>
      <c r="CL767" s="44"/>
      <c r="CM767" s="44"/>
      <c r="CN767" s="44"/>
      <c r="CO767" s="44"/>
      <c r="CP767" s="44"/>
      <c r="CQ767" s="44"/>
      <c r="CR767" s="44"/>
      <c r="CS767" s="44"/>
      <c r="CT767" s="44"/>
      <c r="CU767" s="44"/>
      <c r="CV767" s="44"/>
      <c r="CW767" s="44"/>
      <c r="CX767" s="44"/>
      <c r="CY767" s="44"/>
      <c r="CZ767" s="44"/>
      <c r="DA767" s="44"/>
      <c r="DB767" s="44"/>
      <c r="DC767" s="44"/>
      <c r="DD767" s="44"/>
      <c r="DE767" s="44"/>
      <c r="DF767" s="44"/>
      <c r="DG767" s="44"/>
      <c r="DH767" s="44"/>
      <c r="DI767" s="44"/>
      <c r="DJ767" s="44"/>
      <c r="DK767" s="44"/>
      <c r="DL767" s="44"/>
      <c r="DM767" s="44"/>
      <c r="DN767" s="44"/>
      <c r="DO767" s="44"/>
      <c r="DP767" s="44"/>
      <c r="DQ767" s="44"/>
      <c r="DR767" s="44"/>
      <c r="DS767" s="44"/>
      <c r="DT767" s="44"/>
      <c r="DU767" s="44"/>
      <c r="DV767" s="44"/>
      <c r="DW767" s="44"/>
      <c r="DX767" s="44"/>
      <c r="DY767" s="44"/>
      <c r="DZ767" s="44"/>
      <c r="EA767" s="44"/>
      <c r="EB767" s="44"/>
      <c r="EC767" s="44"/>
      <c r="ED767" s="44"/>
      <c r="EE767" s="44"/>
      <c r="EF767" s="44"/>
      <c r="EG767" s="44"/>
      <c r="EH767" s="44"/>
      <c r="EI767" s="44"/>
      <c r="EJ767" s="44"/>
      <c r="EK767" s="44"/>
      <c r="EL767" s="44"/>
    </row>
    <row r="768" spans="1:142" s="77" customFormat="1" ht="12.75" customHeight="1" x14ac:dyDescent="0.2">
      <c r="A768" s="44"/>
      <c r="B768" s="79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  <c r="CR768" s="44"/>
      <c r="CS768" s="44"/>
      <c r="CT768" s="44"/>
      <c r="CU768" s="44"/>
      <c r="CV768" s="44"/>
      <c r="CW768" s="44"/>
      <c r="CX768" s="44"/>
      <c r="CY768" s="44"/>
      <c r="CZ768" s="44"/>
      <c r="DA768" s="44"/>
      <c r="DB768" s="44"/>
      <c r="DC768" s="44"/>
      <c r="DD768" s="44"/>
      <c r="DE768" s="44"/>
      <c r="DF768" s="44"/>
      <c r="DG768" s="44"/>
      <c r="DH768" s="44"/>
      <c r="DI768" s="44"/>
      <c r="DJ768" s="44"/>
      <c r="DK768" s="44"/>
      <c r="DL768" s="44"/>
      <c r="DM768" s="44"/>
      <c r="DN768" s="44"/>
      <c r="DO768" s="44"/>
      <c r="DP768" s="44"/>
      <c r="DQ768" s="44"/>
      <c r="DR768" s="44"/>
      <c r="DS768" s="44"/>
      <c r="DT768" s="44"/>
      <c r="DU768" s="44"/>
      <c r="DV768" s="44"/>
      <c r="DW768" s="44"/>
      <c r="DX768" s="44"/>
      <c r="DY768" s="44"/>
      <c r="DZ768" s="44"/>
      <c r="EA768" s="44"/>
      <c r="EB768" s="44"/>
      <c r="EC768" s="44"/>
      <c r="ED768" s="44"/>
      <c r="EE768" s="44"/>
      <c r="EF768" s="44"/>
      <c r="EG768" s="44"/>
      <c r="EH768" s="44"/>
      <c r="EI768" s="44"/>
      <c r="EJ768" s="44"/>
      <c r="EK768" s="44"/>
      <c r="EL768" s="44"/>
    </row>
    <row r="769" spans="1:142" s="77" customFormat="1" ht="12.75" customHeight="1" x14ac:dyDescent="0.2">
      <c r="A769" s="44"/>
      <c r="B769" s="79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4"/>
      <c r="BQ769" s="44"/>
      <c r="BR769" s="44"/>
      <c r="BS769" s="44"/>
      <c r="BT769" s="44"/>
      <c r="BU769" s="44"/>
      <c r="BV769" s="44"/>
      <c r="BW769" s="44"/>
      <c r="BX769" s="44"/>
      <c r="BY769" s="44"/>
      <c r="BZ769" s="44"/>
      <c r="CA769" s="44"/>
      <c r="CB769" s="44"/>
      <c r="CC769" s="44"/>
      <c r="CD769" s="44"/>
      <c r="CE769" s="44"/>
      <c r="CF769" s="44"/>
      <c r="CG769" s="44"/>
      <c r="CH769" s="44"/>
      <c r="CI769" s="44"/>
      <c r="CJ769" s="44"/>
      <c r="CK769" s="44"/>
      <c r="CL769" s="44"/>
      <c r="CM769" s="44"/>
      <c r="CN769" s="44"/>
      <c r="CO769" s="44"/>
      <c r="CP769" s="44"/>
      <c r="CQ769" s="44"/>
      <c r="CR769" s="44"/>
      <c r="CS769" s="44"/>
      <c r="CT769" s="44"/>
      <c r="CU769" s="44"/>
      <c r="CV769" s="44"/>
      <c r="CW769" s="44"/>
      <c r="CX769" s="44"/>
      <c r="CY769" s="44"/>
      <c r="CZ769" s="44"/>
      <c r="DA769" s="44"/>
      <c r="DB769" s="44"/>
      <c r="DC769" s="44"/>
      <c r="DD769" s="44"/>
      <c r="DE769" s="44"/>
      <c r="DF769" s="44"/>
      <c r="DG769" s="44"/>
      <c r="DH769" s="44"/>
      <c r="DI769" s="44"/>
      <c r="DJ769" s="44"/>
      <c r="DK769" s="44"/>
      <c r="DL769" s="44"/>
      <c r="DM769" s="44"/>
      <c r="DN769" s="44"/>
      <c r="DO769" s="44"/>
      <c r="DP769" s="44"/>
      <c r="DQ769" s="44"/>
      <c r="DR769" s="44"/>
      <c r="DS769" s="44"/>
      <c r="DT769" s="44"/>
      <c r="DU769" s="44"/>
      <c r="DV769" s="44"/>
      <c r="DW769" s="44"/>
      <c r="DX769" s="44"/>
      <c r="DY769" s="44"/>
      <c r="DZ769" s="44"/>
      <c r="EA769" s="44"/>
      <c r="EB769" s="44"/>
      <c r="EC769" s="44"/>
      <c r="ED769" s="44"/>
      <c r="EE769" s="44"/>
      <c r="EF769" s="44"/>
      <c r="EG769" s="44"/>
      <c r="EH769" s="44"/>
      <c r="EI769" s="44"/>
      <c r="EJ769" s="44"/>
      <c r="EK769" s="44"/>
      <c r="EL769" s="44"/>
    </row>
    <row r="770" spans="1:142" s="77" customFormat="1" ht="12.75" customHeight="1" x14ac:dyDescent="0.2">
      <c r="A770" s="44"/>
      <c r="B770" s="79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4"/>
      <c r="BQ770" s="44"/>
      <c r="BR770" s="44"/>
      <c r="BS770" s="44"/>
      <c r="BT770" s="44"/>
      <c r="BU770" s="44"/>
      <c r="BV770" s="44"/>
      <c r="BW770" s="44"/>
      <c r="BX770" s="44"/>
      <c r="BY770" s="44"/>
      <c r="BZ770" s="44"/>
      <c r="CA770" s="44"/>
      <c r="CB770" s="44"/>
      <c r="CC770" s="44"/>
      <c r="CD770" s="44"/>
      <c r="CE770" s="44"/>
      <c r="CF770" s="44"/>
      <c r="CG770" s="44"/>
      <c r="CH770" s="44"/>
      <c r="CI770" s="44"/>
      <c r="CJ770" s="44"/>
      <c r="CK770" s="44"/>
      <c r="CL770" s="44"/>
      <c r="CM770" s="44"/>
      <c r="CN770" s="44"/>
      <c r="CO770" s="44"/>
      <c r="CP770" s="44"/>
      <c r="CQ770" s="44"/>
      <c r="CR770" s="44"/>
      <c r="CS770" s="44"/>
      <c r="CT770" s="44"/>
      <c r="CU770" s="44"/>
      <c r="CV770" s="44"/>
      <c r="CW770" s="44"/>
      <c r="CX770" s="44"/>
      <c r="CY770" s="44"/>
      <c r="CZ770" s="44"/>
      <c r="DA770" s="44"/>
      <c r="DB770" s="44"/>
      <c r="DC770" s="44"/>
      <c r="DD770" s="44"/>
      <c r="DE770" s="44"/>
      <c r="DF770" s="44"/>
      <c r="DG770" s="44"/>
      <c r="DH770" s="44"/>
      <c r="DI770" s="44"/>
      <c r="DJ770" s="44"/>
      <c r="DK770" s="44"/>
      <c r="DL770" s="44"/>
      <c r="DM770" s="44"/>
      <c r="DN770" s="44"/>
      <c r="DO770" s="44"/>
      <c r="DP770" s="44"/>
      <c r="DQ770" s="44"/>
      <c r="DR770" s="44"/>
      <c r="DS770" s="44"/>
      <c r="DT770" s="44"/>
      <c r="DU770" s="44"/>
      <c r="DV770" s="44"/>
      <c r="DW770" s="44"/>
      <c r="DX770" s="44"/>
      <c r="DY770" s="44"/>
      <c r="DZ770" s="44"/>
      <c r="EA770" s="44"/>
      <c r="EB770" s="44"/>
      <c r="EC770" s="44"/>
      <c r="ED770" s="44"/>
      <c r="EE770" s="44"/>
      <c r="EF770" s="44"/>
      <c r="EG770" s="44"/>
      <c r="EH770" s="44"/>
      <c r="EI770" s="44"/>
      <c r="EJ770" s="44"/>
      <c r="EK770" s="44"/>
      <c r="EL770" s="44"/>
    </row>
    <row r="771" spans="1:142" s="77" customFormat="1" ht="12.75" customHeight="1" x14ac:dyDescent="0.2">
      <c r="A771" s="44"/>
      <c r="B771" s="79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/>
      <c r="BO771" s="44"/>
      <c r="BP771" s="44"/>
      <c r="BQ771" s="44"/>
      <c r="BR771" s="44"/>
      <c r="BS771" s="44"/>
      <c r="BT771" s="44"/>
      <c r="BU771" s="44"/>
      <c r="BV771" s="44"/>
      <c r="BW771" s="44"/>
      <c r="BX771" s="44"/>
      <c r="BY771" s="44"/>
      <c r="BZ771" s="44"/>
      <c r="CA771" s="44"/>
      <c r="CB771" s="44"/>
      <c r="CC771" s="44"/>
      <c r="CD771" s="44"/>
      <c r="CE771" s="44"/>
      <c r="CF771" s="44"/>
      <c r="CG771" s="44"/>
      <c r="CH771" s="44"/>
      <c r="CI771" s="44"/>
      <c r="CJ771" s="44"/>
      <c r="CK771" s="44"/>
      <c r="CL771" s="44"/>
      <c r="CM771" s="44"/>
      <c r="CN771" s="44"/>
      <c r="CO771" s="44"/>
      <c r="CP771" s="44"/>
      <c r="CQ771" s="44"/>
      <c r="CR771" s="44"/>
      <c r="CS771" s="44"/>
      <c r="CT771" s="44"/>
      <c r="CU771" s="44"/>
      <c r="CV771" s="44"/>
      <c r="CW771" s="44"/>
      <c r="CX771" s="44"/>
      <c r="CY771" s="44"/>
      <c r="CZ771" s="44"/>
      <c r="DA771" s="44"/>
      <c r="DB771" s="44"/>
      <c r="DC771" s="44"/>
      <c r="DD771" s="44"/>
      <c r="DE771" s="44"/>
      <c r="DF771" s="44"/>
      <c r="DG771" s="44"/>
      <c r="DH771" s="44"/>
      <c r="DI771" s="44"/>
      <c r="DJ771" s="44"/>
      <c r="DK771" s="44"/>
      <c r="DL771" s="44"/>
      <c r="DM771" s="44"/>
      <c r="DN771" s="44"/>
      <c r="DO771" s="44"/>
      <c r="DP771" s="44"/>
      <c r="DQ771" s="44"/>
      <c r="DR771" s="44"/>
      <c r="DS771" s="44"/>
      <c r="DT771" s="44"/>
      <c r="DU771" s="44"/>
      <c r="DV771" s="44"/>
      <c r="DW771" s="44"/>
      <c r="DX771" s="44"/>
      <c r="DY771" s="44"/>
      <c r="DZ771" s="44"/>
      <c r="EA771" s="44"/>
      <c r="EB771" s="44"/>
      <c r="EC771" s="44"/>
      <c r="ED771" s="44"/>
      <c r="EE771" s="44"/>
      <c r="EF771" s="44"/>
      <c r="EG771" s="44"/>
      <c r="EH771" s="44"/>
      <c r="EI771" s="44"/>
      <c r="EJ771" s="44"/>
      <c r="EK771" s="44"/>
      <c r="EL771" s="44"/>
    </row>
    <row r="772" spans="1:142" s="77" customFormat="1" ht="12.75" customHeight="1" x14ac:dyDescent="0.2">
      <c r="A772" s="44"/>
      <c r="B772" s="79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/>
      <c r="BO772" s="44"/>
      <c r="BP772" s="44"/>
      <c r="BQ772" s="44"/>
      <c r="BR772" s="44"/>
      <c r="BS772" s="44"/>
      <c r="BT772" s="44"/>
      <c r="BU772" s="44"/>
      <c r="BV772" s="44"/>
      <c r="BW772" s="44"/>
      <c r="BX772" s="44"/>
      <c r="BY772" s="44"/>
      <c r="BZ772" s="44"/>
      <c r="CA772" s="44"/>
      <c r="CB772" s="44"/>
      <c r="CC772" s="44"/>
      <c r="CD772" s="44"/>
      <c r="CE772" s="44"/>
      <c r="CF772" s="44"/>
      <c r="CG772" s="44"/>
      <c r="CH772" s="44"/>
      <c r="CI772" s="44"/>
      <c r="CJ772" s="44"/>
      <c r="CK772" s="44"/>
      <c r="CL772" s="44"/>
      <c r="CM772" s="44"/>
      <c r="CN772" s="44"/>
      <c r="CO772" s="44"/>
      <c r="CP772" s="44"/>
      <c r="CQ772" s="44"/>
      <c r="CR772" s="44"/>
      <c r="CS772" s="44"/>
      <c r="CT772" s="44"/>
      <c r="CU772" s="44"/>
      <c r="CV772" s="44"/>
      <c r="CW772" s="44"/>
      <c r="CX772" s="44"/>
      <c r="CY772" s="44"/>
      <c r="CZ772" s="44"/>
      <c r="DA772" s="44"/>
      <c r="DB772" s="44"/>
      <c r="DC772" s="44"/>
      <c r="DD772" s="44"/>
      <c r="DE772" s="44"/>
      <c r="DF772" s="44"/>
      <c r="DG772" s="44"/>
      <c r="DH772" s="44"/>
      <c r="DI772" s="44"/>
      <c r="DJ772" s="44"/>
      <c r="DK772" s="44"/>
      <c r="DL772" s="44"/>
      <c r="DM772" s="44"/>
      <c r="DN772" s="44"/>
      <c r="DO772" s="44"/>
      <c r="DP772" s="44"/>
      <c r="DQ772" s="44"/>
      <c r="DR772" s="44"/>
      <c r="DS772" s="44"/>
      <c r="DT772" s="44"/>
      <c r="DU772" s="44"/>
      <c r="DV772" s="44"/>
      <c r="DW772" s="44"/>
      <c r="DX772" s="44"/>
      <c r="DY772" s="44"/>
      <c r="DZ772" s="44"/>
      <c r="EA772" s="44"/>
      <c r="EB772" s="44"/>
      <c r="EC772" s="44"/>
      <c r="ED772" s="44"/>
      <c r="EE772" s="44"/>
      <c r="EF772" s="44"/>
      <c r="EG772" s="44"/>
      <c r="EH772" s="44"/>
      <c r="EI772" s="44"/>
      <c r="EJ772" s="44"/>
      <c r="EK772" s="44"/>
      <c r="EL772" s="44"/>
    </row>
    <row r="773" spans="1:142" s="77" customFormat="1" ht="12.75" customHeight="1" x14ac:dyDescent="0.2">
      <c r="A773" s="44"/>
      <c r="B773" s="79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  <c r="BV773" s="44"/>
      <c r="BW773" s="44"/>
      <c r="BX773" s="44"/>
      <c r="BY773" s="44"/>
      <c r="BZ773" s="44"/>
      <c r="CA773" s="44"/>
      <c r="CB773" s="44"/>
      <c r="CC773" s="44"/>
      <c r="CD773" s="44"/>
      <c r="CE773" s="44"/>
      <c r="CF773" s="44"/>
      <c r="CG773" s="44"/>
      <c r="CH773" s="44"/>
      <c r="CI773" s="44"/>
      <c r="CJ773" s="44"/>
      <c r="CK773" s="44"/>
      <c r="CL773" s="44"/>
      <c r="CM773" s="44"/>
      <c r="CN773" s="44"/>
      <c r="CO773" s="44"/>
      <c r="CP773" s="44"/>
      <c r="CQ773" s="44"/>
      <c r="CR773" s="44"/>
      <c r="CS773" s="44"/>
      <c r="CT773" s="44"/>
      <c r="CU773" s="44"/>
      <c r="CV773" s="44"/>
      <c r="CW773" s="44"/>
      <c r="CX773" s="44"/>
      <c r="CY773" s="44"/>
      <c r="CZ773" s="44"/>
      <c r="DA773" s="44"/>
      <c r="DB773" s="44"/>
      <c r="DC773" s="44"/>
      <c r="DD773" s="44"/>
      <c r="DE773" s="44"/>
      <c r="DF773" s="44"/>
      <c r="DG773" s="44"/>
      <c r="DH773" s="44"/>
      <c r="DI773" s="44"/>
      <c r="DJ773" s="44"/>
      <c r="DK773" s="44"/>
      <c r="DL773" s="44"/>
      <c r="DM773" s="44"/>
      <c r="DN773" s="44"/>
      <c r="DO773" s="44"/>
      <c r="DP773" s="44"/>
      <c r="DQ773" s="44"/>
      <c r="DR773" s="44"/>
      <c r="DS773" s="44"/>
      <c r="DT773" s="44"/>
      <c r="DU773" s="44"/>
      <c r="DV773" s="44"/>
      <c r="DW773" s="44"/>
      <c r="DX773" s="44"/>
      <c r="DY773" s="44"/>
      <c r="DZ773" s="44"/>
      <c r="EA773" s="44"/>
      <c r="EB773" s="44"/>
      <c r="EC773" s="44"/>
      <c r="ED773" s="44"/>
      <c r="EE773" s="44"/>
      <c r="EF773" s="44"/>
      <c r="EG773" s="44"/>
      <c r="EH773" s="44"/>
      <c r="EI773" s="44"/>
      <c r="EJ773" s="44"/>
      <c r="EK773" s="44"/>
      <c r="EL773" s="44"/>
    </row>
    <row r="774" spans="1:142" s="77" customFormat="1" ht="12.75" customHeight="1" x14ac:dyDescent="0.2">
      <c r="A774" s="44"/>
      <c r="B774" s="79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4"/>
      <c r="BQ774" s="44"/>
      <c r="BR774" s="44"/>
      <c r="BS774" s="44"/>
      <c r="BT774" s="44"/>
      <c r="BU774" s="44"/>
      <c r="BV774" s="44"/>
      <c r="BW774" s="44"/>
      <c r="BX774" s="44"/>
      <c r="BY774" s="44"/>
      <c r="BZ774" s="44"/>
      <c r="CA774" s="44"/>
      <c r="CB774" s="44"/>
      <c r="CC774" s="44"/>
      <c r="CD774" s="44"/>
      <c r="CE774" s="44"/>
      <c r="CF774" s="44"/>
      <c r="CG774" s="44"/>
      <c r="CH774" s="44"/>
      <c r="CI774" s="44"/>
      <c r="CJ774" s="44"/>
      <c r="CK774" s="44"/>
      <c r="CL774" s="44"/>
      <c r="CM774" s="44"/>
      <c r="CN774" s="44"/>
      <c r="CO774" s="44"/>
      <c r="CP774" s="44"/>
      <c r="CQ774" s="44"/>
      <c r="CR774" s="44"/>
      <c r="CS774" s="44"/>
      <c r="CT774" s="44"/>
      <c r="CU774" s="44"/>
      <c r="CV774" s="44"/>
      <c r="CW774" s="44"/>
      <c r="CX774" s="44"/>
      <c r="CY774" s="44"/>
      <c r="CZ774" s="44"/>
      <c r="DA774" s="44"/>
      <c r="DB774" s="44"/>
      <c r="DC774" s="44"/>
      <c r="DD774" s="44"/>
      <c r="DE774" s="44"/>
      <c r="DF774" s="44"/>
      <c r="DG774" s="44"/>
      <c r="DH774" s="44"/>
      <c r="DI774" s="44"/>
      <c r="DJ774" s="44"/>
      <c r="DK774" s="44"/>
      <c r="DL774" s="44"/>
      <c r="DM774" s="44"/>
      <c r="DN774" s="44"/>
      <c r="DO774" s="44"/>
      <c r="DP774" s="44"/>
      <c r="DQ774" s="44"/>
      <c r="DR774" s="44"/>
      <c r="DS774" s="44"/>
      <c r="DT774" s="44"/>
      <c r="DU774" s="44"/>
      <c r="DV774" s="44"/>
      <c r="DW774" s="44"/>
      <c r="DX774" s="44"/>
      <c r="DY774" s="44"/>
      <c r="DZ774" s="44"/>
      <c r="EA774" s="44"/>
      <c r="EB774" s="44"/>
      <c r="EC774" s="44"/>
      <c r="ED774" s="44"/>
      <c r="EE774" s="44"/>
      <c r="EF774" s="44"/>
      <c r="EG774" s="44"/>
      <c r="EH774" s="44"/>
      <c r="EI774" s="44"/>
      <c r="EJ774" s="44"/>
      <c r="EK774" s="44"/>
      <c r="EL774" s="44"/>
    </row>
    <row r="775" spans="1:142" s="77" customFormat="1" ht="12.75" customHeight="1" x14ac:dyDescent="0.2">
      <c r="A775" s="44"/>
      <c r="B775" s="79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4"/>
      <c r="BQ775" s="44"/>
      <c r="BR775" s="44"/>
      <c r="BS775" s="44"/>
      <c r="BT775" s="44"/>
      <c r="BU775" s="44"/>
      <c r="BV775" s="44"/>
      <c r="BW775" s="44"/>
      <c r="BX775" s="44"/>
      <c r="BY775" s="44"/>
      <c r="BZ775" s="44"/>
      <c r="CA775" s="44"/>
      <c r="CB775" s="44"/>
      <c r="CC775" s="44"/>
      <c r="CD775" s="44"/>
      <c r="CE775" s="44"/>
      <c r="CF775" s="44"/>
      <c r="CG775" s="44"/>
      <c r="CH775" s="44"/>
      <c r="CI775" s="44"/>
      <c r="CJ775" s="44"/>
      <c r="CK775" s="44"/>
      <c r="CL775" s="44"/>
      <c r="CM775" s="44"/>
      <c r="CN775" s="44"/>
      <c r="CO775" s="44"/>
      <c r="CP775" s="44"/>
      <c r="CQ775" s="44"/>
      <c r="CR775" s="44"/>
      <c r="CS775" s="44"/>
      <c r="CT775" s="44"/>
      <c r="CU775" s="44"/>
      <c r="CV775" s="44"/>
      <c r="CW775" s="44"/>
      <c r="CX775" s="44"/>
      <c r="CY775" s="44"/>
      <c r="CZ775" s="44"/>
      <c r="DA775" s="44"/>
      <c r="DB775" s="44"/>
      <c r="DC775" s="44"/>
      <c r="DD775" s="44"/>
      <c r="DE775" s="44"/>
      <c r="DF775" s="44"/>
      <c r="DG775" s="44"/>
      <c r="DH775" s="44"/>
      <c r="DI775" s="44"/>
      <c r="DJ775" s="44"/>
      <c r="DK775" s="44"/>
      <c r="DL775" s="44"/>
      <c r="DM775" s="44"/>
      <c r="DN775" s="44"/>
      <c r="DO775" s="44"/>
      <c r="DP775" s="44"/>
      <c r="DQ775" s="44"/>
      <c r="DR775" s="44"/>
      <c r="DS775" s="44"/>
      <c r="DT775" s="44"/>
      <c r="DU775" s="44"/>
      <c r="DV775" s="44"/>
      <c r="DW775" s="44"/>
      <c r="DX775" s="44"/>
      <c r="DY775" s="44"/>
      <c r="DZ775" s="44"/>
      <c r="EA775" s="44"/>
      <c r="EB775" s="44"/>
      <c r="EC775" s="44"/>
      <c r="ED775" s="44"/>
      <c r="EE775" s="44"/>
      <c r="EF775" s="44"/>
      <c r="EG775" s="44"/>
      <c r="EH775" s="44"/>
      <c r="EI775" s="44"/>
      <c r="EJ775" s="44"/>
      <c r="EK775" s="44"/>
      <c r="EL775" s="44"/>
    </row>
    <row r="776" spans="1:142" s="77" customFormat="1" ht="12.75" customHeight="1" x14ac:dyDescent="0.2">
      <c r="A776" s="44"/>
      <c r="B776" s="79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  <c r="BV776" s="44"/>
      <c r="BW776" s="44"/>
      <c r="BX776" s="44"/>
      <c r="BY776" s="44"/>
      <c r="BZ776" s="44"/>
      <c r="CA776" s="44"/>
      <c r="CB776" s="44"/>
      <c r="CC776" s="44"/>
      <c r="CD776" s="44"/>
      <c r="CE776" s="44"/>
      <c r="CF776" s="44"/>
      <c r="CG776" s="44"/>
      <c r="CH776" s="44"/>
      <c r="CI776" s="44"/>
      <c r="CJ776" s="44"/>
      <c r="CK776" s="44"/>
      <c r="CL776" s="44"/>
      <c r="CM776" s="44"/>
      <c r="CN776" s="44"/>
      <c r="CO776" s="44"/>
      <c r="CP776" s="44"/>
      <c r="CQ776" s="44"/>
      <c r="CR776" s="44"/>
      <c r="CS776" s="44"/>
      <c r="CT776" s="44"/>
      <c r="CU776" s="44"/>
      <c r="CV776" s="44"/>
      <c r="CW776" s="44"/>
      <c r="CX776" s="44"/>
      <c r="CY776" s="44"/>
      <c r="CZ776" s="44"/>
      <c r="DA776" s="44"/>
      <c r="DB776" s="44"/>
      <c r="DC776" s="44"/>
      <c r="DD776" s="44"/>
      <c r="DE776" s="44"/>
      <c r="DF776" s="44"/>
      <c r="DG776" s="44"/>
      <c r="DH776" s="44"/>
      <c r="DI776" s="44"/>
      <c r="DJ776" s="44"/>
      <c r="DK776" s="44"/>
      <c r="DL776" s="44"/>
      <c r="DM776" s="44"/>
      <c r="DN776" s="44"/>
      <c r="DO776" s="44"/>
      <c r="DP776" s="44"/>
      <c r="DQ776" s="44"/>
      <c r="DR776" s="44"/>
      <c r="DS776" s="44"/>
      <c r="DT776" s="44"/>
      <c r="DU776" s="44"/>
      <c r="DV776" s="44"/>
      <c r="DW776" s="44"/>
      <c r="DX776" s="44"/>
      <c r="DY776" s="44"/>
      <c r="DZ776" s="44"/>
      <c r="EA776" s="44"/>
      <c r="EB776" s="44"/>
      <c r="EC776" s="44"/>
      <c r="ED776" s="44"/>
      <c r="EE776" s="44"/>
      <c r="EF776" s="44"/>
      <c r="EG776" s="44"/>
      <c r="EH776" s="44"/>
      <c r="EI776" s="44"/>
      <c r="EJ776" s="44"/>
      <c r="EK776" s="44"/>
      <c r="EL776" s="44"/>
    </row>
    <row r="777" spans="1:142" s="77" customFormat="1" ht="12.75" customHeight="1" x14ac:dyDescent="0.2">
      <c r="A777" s="44"/>
      <c r="B777" s="79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4"/>
      <c r="BQ777" s="44"/>
      <c r="BR777" s="44"/>
      <c r="BS777" s="44"/>
      <c r="BT777" s="44"/>
      <c r="BU777" s="44"/>
      <c r="BV777" s="44"/>
      <c r="BW777" s="44"/>
      <c r="BX777" s="44"/>
      <c r="BY777" s="44"/>
      <c r="BZ777" s="44"/>
      <c r="CA777" s="44"/>
      <c r="CB777" s="44"/>
      <c r="CC777" s="44"/>
      <c r="CD777" s="44"/>
      <c r="CE777" s="44"/>
      <c r="CF777" s="44"/>
      <c r="CG777" s="44"/>
      <c r="CH777" s="44"/>
      <c r="CI777" s="44"/>
      <c r="CJ777" s="44"/>
      <c r="CK777" s="44"/>
      <c r="CL777" s="44"/>
      <c r="CM777" s="44"/>
      <c r="CN777" s="44"/>
      <c r="CO777" s="44"/>
      <c r="CP777" s="44"/>
      <c r="CQ777" s="44"/>
      <c r="CR777" s="44"/>
      <c r="CS777" s="44"/>
      <c r="CT777" s="44"/>
      <c r="CU777" s="44"/>
      <c r="CV777" s="44"/>
      <c r="CW777" s="44"/>
      <c r="CX777" s="44"/>
      <c r="CY777" s="44"/>
      <c r="CZ777" s="44"/>
      <c r="DA777" s="44"/>
      <c r="DB777" s="44"/>
      <c r="DC777" s="44"/>
      <c r="DD777" s="44"/>
      <c r="DE777" s="44"/>
      <c r="DF777" s="44"/>
      <c r="DG777" s="44"/>
      <c r="DH777" s="44"/>
      <c r="DI777" s="44"/>
      <c r="DJ777" s="44"/>
      <c r="DK777" s="44"/>
      <c r="DL777" s="44"/>
      <c r="DM777" s="44"/>
      <c r="DN777" s="44"/>
      <c r="DO777" s="44"/>
      <c r="DP777" s="44"/>
      <c r="DQ777" s="44"/>
      <c r="DR777" s="44"/>
      <c r="DS777" s="44"/>
      <c r="DT777" s="44"/>
      <c r="DU777" s="44"/>
      <c r="DV777" s="44"/>
      <c r="DW777" s="44"/>
      <c r="DX777" s="44"/>
      <c r="DY777" s="44"/>
      <c r="DZ777" s="44"/>
      <c r="EA777" s="44"/>
      <c r="EB777" s="44"/>
      <c r="EC777" s="44"/>
      <c r="ED777" s="44"/>
      <c r="EE777" s="44"/>
      <c r="EF777" s="44"/>
      <c r="EG777" s="44"/>
      <c r="EH777" s="44"/>
      <c r="EI777" s="44"/>
      <c r="EJ777" s="44"/>
      <c r="EK777" s="44"/>
      <c r="EL777" s="44"/>
    </row>
    <row r="778" spans="1:142" s="77" customFormat="1" ht="12.75" customHeight="1" x14ac:dyDescent="0.2">
      <c r="A778" s="44"/>
      <c r="B778" s="79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/>
      <c r="BO778" s="44"/>
      <c r="BP778" s="44"/>
      <c r="BQ778" s="44"/>
      <c r="BR778" s="44"/>
      <c r="BS778" s="44"/>
      <c r="BT778" s="44"/>
      <c r="BU778" s="44"/>
      <c r="BV778" s="44"/>
      <c r="BW778" s="44"/>
      <c r="BX778" s="44"/>
      <c r="BY778" s="44"/>
      <c r="BZ778" s="44"/>
      <c r="CA778" s="44"/>
      <c r="CB778" s="44"/>
      <c r="CC778" s="44"/>
      <c r="CD778" s="44"/>
      <c r="CE778" s="44"/>
      <c r="CF778" s="44"/>
      <c r="CG778" s="44"/>
      <c r="CH778" s="44"/>
      <c r="CI778" s="44"/>
      <c r="CJ778" s="44"/>
      <c r="CK778" s="44"/>
      <c r="CL778" s="44"/>
      <c r="CM778" s="44"/>
      <c r="CN778" s="44"/>
      <c r="CO778" s="44"/>
      <c r="CP778" s="44"/>
      <c r="CQ778" s="44"/>
      <c r="CR778" s="44"/>
      <c r="CS778" s="44"/>
      <c r="CT778" s="44"/>
      <c r="CU778" s="44"/>
      <c r="CV778" s="44"/>
      <c r="CW778" s="44"/>
      <c r="CX778" s="44"/>
      <c r="CY778" s="44"/>
      <c r="CZ778" s="44"/>
      <c r="DA778" s="44"/>
      <c r="DB778" s="44"/>
      <c r="DC778" s="44"/>
      <c r="DD778" s="44"/>
      <c r="DE778" s="44"/>
      <c r="DF778" s="44"/>
      <c r="DG778" s="44"/>
      <c r="DH778" s="44"/>
      <c r="DI778" s="44"/>
      <c r="DJ778" s="44"/>
      <c r="DK778" s="44"/>
      <c r="DL778" s="44"/>
      <c r="DM778" s="44"/>
      <c r="DN778" s="44"/>
      <c r="DO778" s="44"/>
      <c r="DP778" s="44"/>
      <c r="DQ778" s="44"/>
      <c r="DR778" s="44"/>
      <c r="DS778" s="44"/>
      <c r="DT778" s="44"/>
      <c r="DU778" s="44"/>
      <c r="DV778" s="44"/>
      <c r="DW778" s="44"/>
      <c r="DX778" s="44"/>
      <c r="DY778" s="44"/>
      <c r="DZ778" s="44"/>
      <c r="EA778" s="44"/>
      <c r="EB778" s="44"/>
      <c r="EC778" s="44"/>
      <c r="ED778" s="44"/>
      <c r="EE778" s="44"/>
      <c r="EF778" s="44"/>
      <c r="EG778" s="44"/>
      <c r="EH778" s="44"/>
      <c r="EI778" s="44"/>
      <c r="EJ778" s="44"/>
      <c r="EK778" s="44"/>
      <c r="EL778" s="44"/>
    </row>
    <row r="779" spans="1:142" s="77" customFormat="1" ht="12.75" customHeight="1" x14ac:dyDescent="0.2">
      <c r="A779" s="44"/>
      <c r="B779" s="79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/>
      <c r="BO779" s="44"/>
      <c r="BP779" s="44"/>
      <c r="BQ779" s="44"/>
      <c r="BR779" s="44"/>
      <c r="BS779" s="44"/>
      <c r="BT779" s="44"/>
      <c r="BU779" s="44"/>
      <c r="BV779" s="44"/>
      <c r="BW779" s="44"/>
      <c r="BX779" s="44"/>
      <c r="BY779" s="44"/>
      <c r="BZ779" s="44"/>
      <c r="CA779" s="44"/>
      <c r="CB779" s="44"/>
      <c r="CC779" s="44"/>
      <c r="CD779" s="44"/>
      <c r="CE779" s="44"/>
      <c r="CF779" s="44"/>
      <c r="CG779" s="44"/>
      <c r="CH779" s="44"/>
      <c r="CI779" s="44"/>
      <c r="CJ779" s="44"/>
      <c r="CK779" s="44"/>
      <c r="CL779" s="44"/>
      <c r="CM779" s="44"/>
      <c r="CN779" s="44"/>
      <c r="CO779" s="44"/>
      <c r="CP779" s="44"/>
      <c r="CQ779" s="44"/>
      <c r="CR779" s="44"/>
      <c r="CS779" s="44"/>
      <c r="CT779" s="44"/>
      <c r="CU779" s="44"/>
      <c r="CV779" s="44"/>
      <c r="CW779" s="44"/>
      <c r="CX779" s="44"/>
      <c r="CY779" s="44"/>
      <c r="CZ779" s="44"/>
      <c r="DA779" s="44"/>
      <c r="DB779" s="44"/>
      <c r="DC779" s="44"/>
      <c r="DD779" s="44"/>
      <c r="DE779" s="44"/>
      <c r="DF779" s="44"/>
      <c r="DG779" s="44"/>
      <c r="DH779" s="44"/>
      <c r="DI779" s="44"/>
      <c r="DJ779" s="44"/>
      <c r="DK779" s="44"/>
      <c r="DL779" s="44"/>
      <c r="DM779" s="44"/>
      <c r="DN779" s="44"/>
      <c r="DO779" s="44"/>
      <c r="DP779" s="44"/>
      <c r="DQ779" s="44"/>
      <c r="DR779" s="44"/>
      <c r="DS779" s="44"/>
      <c r="DT779" s="44"/>
      <c r="DU779" s="44"/>
      <c r="DV779" s="44"/>
      <c r="DW779" s="44"/>
      <c r="DX779" s="44"/>
      <c r="DY779" s="44"/>
      <c r="DZ779" s="44"/>
      <c r="EA779" s="44"/>
      <c r="EB779" s="44"/>
      <c r="EC779" s="44"/>
      <c r="ED779" s="44"/>
      <c r="EE779" s="44"/>
      <c r="EF779" s="44"/>
      <c r="EG779" s="44"/>
      <c r="EH779" s="44"/>
      <c r="EI779" s="44"/>
      <c r="EJ779" s="44"/>
      <c r="EK779" s="44"/>
      <c r="EL779" s="44"/>
    </row>
    <row r="780" spans="1:142" s="77" customFormat="1" ht="12.75" customHeight="1" x14ac:dyDescent="0.2">
      <c r="A780" s="44"/>
      <c r="B780" s="79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/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  <c r="BN780" s="44"/>
      <c r="BO780" s="44"/>
      <c r="BP780" s="44"/>
      <c r="BQ780" s="44"/>
      <c r="BR780" s="44"/>
      <c r="BS780" s="44"/>
      <c r="BT780" s="44"/>
      <c r="BU780" s="44"/>
      <c r="BV780" s="44"/>
      <c r="BW780" s="44"/>
      <c r="BX780" s="44"/>
      <c r="BY780" s="44"/>
      <c r="BZ780" s="44"/>
      <c r="CA780" s="44"/>
      <c r="CB780" s="44"/>
      <c r="CC780" s="44"/>
      <c r="CD780" s="44"/>
      <c r="CE780" s="44"/>
      <c r="CF780" s="44"/>
      <c r="CG780" s="44"/>
      <c r="CH780" s="44"/>
      <c r="CI780" s="44"/>
      <c r="CJ780" s="44"/>
      <c r="CK780" s="44"/>
      <c r="CL780" s="44"/>
      <c r="CM780" s="44"/>
      <c r="CN780" s="44"/>
      <c r="CO780" s="44"/>
      <c r="CP780" s="44"/>
      <c r="CQ780" s="44"/>
      <c r="CR780" s="44"/>
      <c r="CS780" s="44"/>
      <c r="CT780" s="44"/>
      <c r="CU780" s="44"/>
      <c r="CV780" s="44"/>
      <c r="CW780" s="44"/>
      <c r="CX780" s="44"/>
      <c r="CY780" s="44"/>
      <c r="CZ780" s="44"/>
      <c r="DA780" s="44"/>
      <c r="DB780" s="44"/>
      <c r="DC780" s="44"/>
      <c r="DD780" s="44"/>
      <c r="DE780" s="44"/>
      <c r="DF780" s="44"/>
      <c r="DG780" s="44"/>
      <c r="DH780" s="44"/>
      <c r="DI780" s="44"/>
      <c r="DJ780" s="44"/>
      <c r="DK780" s="44"/>
      <c r="DL780" s="44"/>
      <c r="DM780" s="44"/>
      <c r="DN780" s="44"/>
      <c r="DO780" s="44"/>
      <c r="DP780" s="44"/>
      <c r="DQ780" s="44"/>
      <c r="DR780" s="44"/>
      <c r="DS780" s="44"/>
      <c r="DT780" s="44"/>
      <c r="DU780" s="44"/>
      <c r="DV780" s="44"/>
      <c r="DW780" s="44"/>
      <c r="DX780" s="44"/>
      <c r="DY780" s="44"/>
      <c r="DZ780" s="44"/>
      <c r="EA780" s="44"/>
      <c r="EB780" s="44"/>
      <c r="EC780" s="44"/>
      <c r="ED780" s="44"/>
      <c r="EE780" s="44"/>
      <c r="EF780" s="44"/>
      <c r="EG780" s="44"/>
      <c r="EH780" s="44"/>
      <c r="EI780" s="44"/>
      <c r="EJ780" s="44"/>
      <c r="EK780" s="44"/>
      <c r="EL780" s="44"/>
    </row>
    <row r="781" spans="1:142" s="77" customFormat="1" ht="12.75" customHeight="1" x14ac:dyDescent="0.2">
      <c r="A781" s="44"/>
      <c r="B781" s="79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4"/>
      <c r="BQ781" s="44"/>
      <c r="BR781" s="44"/>
      <c r="BS781" s="44"/>
      <c r="BT781" s="44"/>
      <c r="BU781" s="44"/>
      <c r="BV781" s="44"/>
      <c r="BW781" s="44"/>
      <c r="BX781" s="44"/>
      <c r="BY781" s="44"/>
      <c r="BZ781" s="44"/>
      <c r="CA781" s="44"/>
      <c r="CB781" s="44"/>
      <c r="CC781" s="44"/>
      <c r="CD781" s="44"/>
      <c r="CE781" s="44"/>
      <c r="CF781" s="44"/>
      <c r="CG781" s="44"/>
      <c r="CH781" s="44"/>
      <c r="CI781" s="44"/>
      <c r="CJ781" s="44"/>
      <c r="CK781" s="44"/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  <c r="CW781" s="44"/>
      <c r="CX781" s="44"/>
      <c r="CY781" s="44"/>
      <c r="CZ781" s="44"/>
      <c r="DA781" s="44"/>
      <c r="DB781" s="44"/>
      <c r="DC781" s="44"/>
      <c r="DD781" s="44"/>
      <c r="DE781" s="44"/>
      <c r="DF781" s="44"/>
      <c r="DG781" s="44"/>
      <c r="DH781" s="44"/>
      <c r="DI781" s="44"/>
      <c r="DJ781" s="44"/>
      <c r="DK781" s="44"/>
      <c r="DL781" s="44"/>
      <c r="DM781" s="44"/>
      <c r="DN781" s="44"/>
      <c r="DO781" s="44"/>
      <c r="DP781" s="44"/>
      <c r="DQ781" s="44"/>
      <c r="DR781" s="44"/>
      <c r="DS781" s="44"/>
      <c r="DT781" s="44"/>
      <c r="DU781" s="44"/>
      <c r="DV781" s="44"/>
      <c r="DW781" s="44"/>
      <c r="DX781" s="44"/>
      <c r="DY781" s="44"/>
      <c r="DZ781" s="44"/>
      <c r="EA781" s="44"/>
      <c r="EB781" s="44"/>
      <c r="EC781" s="44"/>
      <c r="ED781" s="44"/>
      <c r="EE781" s="44"/>
      <c r="EF781" s="44"/>
      <c r="EG781" s="44"/>
      <c r="EH781" s="44"/>
      <c r="EI781" s="44"/>
      <c r="EJ781" s="44"/>
      <c r="EK781" s="44"/>
      <c r="EL781" s="44"/>
    </row>
    <row r="782" spans="1:142" s="77" customFormat="1" ht="12.75" customHeight="1" x14ac:dyDescent="0.2">
      <c r="A782" s="44"/>
      <c r="B782" s="79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/>
      <c r="BO782" s="44"/>
      <c r="BP782" s="44"/>
      <c r="BQ782" s="44"/>
      <c r="BR782" s="44"/>
      <c r="BS782" s="44"/>
      <c r="BT782" s="44"/>
      <c r="BU782" s="44"/>
      <c r="BV782" s="44"/>
      <c r="BW782" s="44"/>
      <c r="BX782" s="44"/>
      <c r="BY782" s="44"/>
      <c r="BZ782" s="44"/>
      <c r="CA782" s="44"/>
      <c r="CB782" s="44"/>
      <c r="CC782" s="44"/>
      <c r="CD782" s="44"/>
      <c r="CE782" s="44"/>
      <c r="CF782" s="44"/>
      <c r="CG782" s="44"/>
      <c r="CH782" s="44"/>
      <c r="CI782" s="44"/>
      <c r="CJ782" s="44"/>
      <c r="CK782" s="44"/>
      <c r="CL782" s="44"/>
      <c r="CM782" s="44"/>
      <c r="CN782" s="44"/>
      <c r="CO782" s="44"/>
      <c r="CP782" s="44"/>
      <c r="CQ782" s="44"/>
      <c r="CR782" s="44"/>
      <c r="CS782" s="44"/>
      <c r="CT782" s="44"/>
      <c r="CU782" s="44"/>
      <c r="CV782" s="44"/>
      <c r="CW782" s="44"/>
      <c r="CX782" s="44"/>
      <c r="CY782" s="44"/>
      <c r="CZ782" s="44"/>
      <c r="DA782" s="44"/>
      <c r="DB782" s="44"/>
      <c r="DC782" s="44"/>
      <c r="DD782" s="44"/>
      <c r="DE782" s="44"/>
      <c r="DF782" s="44"/>
      <c r="DG782" s="44"/>
      <c r="DH782" s="44"/>
      <c r="DI782" s="44"/>
      <c r="DJ782" s="44"/>
      <c r="DK782" s="44"/>
      <c r="DL782" s="44"/>
      <c r="DM782" s="44"/>
      <c r="DN782" s="44"/>
      <c r="DO782" s="44"/>
      <c r="DP782" s="44"/>
      <c r="DQ782" s="44"/>
      <c r="DR782" s="44"/>
      <c r="DS782" s="44"/>
      <c r="DT782" s="44"/>
      <c r="DU782" s="44"/>
      <c r="DV782" s="44"/>
      <c r="DW782" s="44"/>
      <c r="DX782" s="44"/>
      <c r="DY782" s="44"/>
      <c r="DZ782" s="44"/>
      <c r="EA782" s="44"/>
      <c r="EB782" s="44"/>
      <c r="EC782" s="44"/>
      <c r="ED782" s="44"/>
      <c r="EE782" s="44"/>
      <c r="EF782" s="44"/>
      <c r="EG782" s="44"/>
      <c r="EH782" s="44"/>
      <c r="EI782" s="44"/>
      <c r="EJ782" s="44"/>
      <c r="EK782" s="44"/>
      <c r="EL782" s="44"/>
    </row>
    <row r="783" spans="1:142" s="77" customFormat="1" ht="12.75" customHeight="1" x14ac:dyDescent="0.2">
      <c r="A783" s="44"/>
      <c r="B783" s="79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/>
      <c r="BO783" s="44"/>
      <c r="BP783" s="44"/>
      <c r="BQ783" s="44"/>
      <c r="BR783" s="44"/>
      <c r="BS783" s="44"/>
      <c r="BT783" s="44"/>
      <c r="BU783" s="44"/>
      <c r="BV783" s="44"/>
      <c r="BW783" s="44"/>
      <c r="BX783" s="44"/>
      <c r="BY783" s="44"/>
      <c r="BZ783" s="44"/>
      <c r="CA783" s="44"/>
      <c r="CB783" s="44"/>
      <c r="CC783" s="44"/>
      <c r="CD783" s="44"/>
      <c r="CE783" s="44"/>
      <c r="CF783" s="44"/>
      <c r="CG783" s="44"/>
      <c r="CH783" s="44"/>
      <c r="CI783" s="44"/>
      <c r="CJ783" s="44"/>
      <c r="CK783" s="44"/>
      <c r="CL783" s="44"/>
      <c r="CM783" s="44"/>
      <c r="CN783" s="44"/>
      <c r="CO783" s="44"/>
      <c r="CP783" s="44"/>
      <c r="CQ783" s="44"/>
      <c r="CR783" s="44"/>
      <c r="CS783" s="44"/>
      <c r="CT783" s="44"/>
      <c r="CU783" s="44"/>
      <c r="CV783" s="44"/>
      <c r="CW783" s="44"/>
      <c r="CX783" s="44"/>
      <c r="CY783" s="44"/>
      <c r="CZ783" s="44"/>
      <c r="DA783" s="44"/>
      <c r="DB783" s="44"/>
      <c r="DC783" s="44"/>
      <c r="DD783" s="44"/>
      <c r="DE783" s="44"/>
      <c r="DF783" s="44"/>
      <c r="DG783" s="44"/>
      <c r="DH783" s="44"/>
      <c r="DI783" s="44"/>
      <c r="DJ783" s="44"/>
      <c r="DK783" s="44"/>
      <c r="DL783" s="44"/>
      <c r="DM783" s="44"/>
      <c r="DN783" s="44"/>
      <c r="DO783" s="44"/>
      <c r="DP783" s="44"/>
      <c r="DQ783" s="44"/>
      <c r="DR783" s="44"/>
      <c r="DS783" s="44"/>
      <c r="DT783" s="44"/>
      <c r="DU783" s="44"/>
      <c r="DV783" s="44"/>
      <c r="DW783" s="44"/>
      <c r="DX783" s="44"/>
      <c r="DY783" s="44"/>
      <c r="DZ783" s="44"/>
      <c r="EA783" s="44"/>
      <c r="EB783" s="44"/>
      <c r="EC783" s="44"/>
      <c r="ED783" s="44"/>
      <c r="EE783" s="44"/>
      <c r="EF783" s="44"/>
      <c r="EG783" s="44"/>
      <c r="EH783" s="44"/>
      <c r="EI783" s="44"/>
      <c r="EJ783" s="44"/>
      <c r="EK783" s="44"/>
      <c r="EL783" s="44"/>
    </row>
    <row r="784" spans="1:142" s="77" customFormat="1" ht="12.75" customHeight="1" x14ac:dyDescent="0.2">
      <c r="A784" s="44"/>
      <c r="B784" s="79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/>
      <c r="BO784" s="44"/>
      <c r="BP784" s="44"/>
      <c r="BQ784" s="44"/>
      <c r="BR784" s="44"/>
      <c r="BS784" s="44"/>
      <c r="BT784" s="44"/>
      <c r="BU784" s="44"/>
      <c r="BV784" s="44"/>
      <c r="BW784" s="44"/>
      <c r="BX784" s="44"/>
      <c r="BY784" s="44"/>
      <c r="BZ784" s="44"/>
      <c r="CA784" s="44"/>
      <c r="CB784" s="44"/>
      <c r="CC784" s="44"/>
      <c r="CD784" s="44"/>
      <c r="CE784" s="44"/>
      <c r="CF784" s="44"/>
      <c r="CG784" s="44"/>
      <c r="CH784" s="44"/>
      <c r="CI784" s="44"/>
      <c r="CJ784" s="44"/>
      <c r="CK784" s="44"/>
      <c r="CL784" s="44"/>
      <c r="CM784" s="44"/>
      <c r="CN784" s="44"/>
      <c r="CO784" s="44"/>
      <c r="CP784" s="44"/>
      <c r="CQ784" s="44"/>
      <c r="CR784" s="44"/>
      <c r="CS784" s="44"/>
      <c r="CT784" s="44"/>
      <c r="CU784" s="44"/>
      <c r="CV784" s="44"/>
      <c r="CW784" s="44"/>
      <c r="CX784" s="44"/>
      <c r="CY784" s="44"/>
      <c r="CZ784" s="44"/>
      <c r="DA784" s="44"/>
      <c r="DB784" s="44"/>
      <c r="DC784" s="44"/>
      <c r="DD784" s="44"/>
      <c r="DE784" s="44"/>
      <c r="DF784" s="44"/>
      <c r="DG784" s="44"/>
      <c r="DH784" s="44"/>
      <c r="DI784" s="44"/>
      <c r="DJ784" s="44"/>
      <c r="DK784" s="44"/>
      <c r="DL784" s="44"/>
      <c r="DM784" s="44"/>
      <c r="DN784" s="44"/>
      <c r="DO784" s="44"/>
      <c r="DP784" s="44"/>
      <c r="DQ784" s="44"/>
      <c r="DR784" s="44"/>
      <c r="DS784" s="44"/>
      <c r="DT784" s="44"/>
      <c r="DU784" s="44"/>
      <c r="DV784" s="44"/>
      <c r="DW784" s="44"/>
      <c r="DX784" s="44"/>
      <c r="DY784" s="44"/>
      <c r="DZ784" s="44"/>
      <c r="EA784" s="44"/>
      <c r="EB784" s="44"/>
      <c r="EC784" s="44"/>
      <c r="ED784" s="44"/>
      <c r="EE784" s="44"/>
      <c r="EF784" s="44"/>
      <c r="EG784" s="44"/>
      <c r="EH784" s="44"/>
      <c r="EI784" s="44"/>
      <c r="EJ784" s="44"/>
      <c r="EK784" s="44"/>
      <c r="EL784" s="44"/>
    </row>
    <row r="785" spans="2:15" ht="12.75" customHeight="1" x14ac:dyDescent="0.2">
      <c r="B785" s="79"/>
      <c r="C785" s="77"/>
      <c r="D785" s="77"/>
      <c r="E785" s="77"/>
      <c r="F785" s="77"/>
    </row>
    <row r="786" spans="2:15" ht="12.75" customHeight="1" x14ac:dyDescent="0.2">
      <c r="B786" s="79"/>
      <c r="C786" s="77"/>
      <c r="D786" s="77"/>
      <c r="E786" s="77"/>
      <c r="F786" s="77"/>
    </row>
    <row r="787" spans="2:15" ht="12.75" customHeight="1" x14ac:dyDescent="0.2">
      <c r="B787" s="79"/>
      <c r="C787" s="20"/>
      <c r="D787" s="19"/>
      <c r="E787" s="19"/>
      <c r="F787" s="19"/>
      <c r="G787" s="19"/>
      <c r="H787" s="20"/>
      <c r="I787" s="19"/>
      <c r="J787" s="19"/>
      <c r="K787" s="19"/>
      <c r="L787" s="19"/>
      <c r="M787" s="19"/>
      <c r="N787" s="19"/>
      <c r="O787" s="19"/>
    </row>
    <row r="788" spans="2:15" ht="12.75" customHeight="1" x14ac:dyDescent="0.2">
      <c r="B788" s="79"/>
      <c r="C788" s="77"/>
      <c r="D788" s="77"/>
      <c r="E788" s="77"/>
      <c r="F788" s="77"/>
    </row>
    <row r="789" spans="2:15" ht="12.75" customHeight="1" x14ac:dyDescent="0.2">
      <c r="B789" s="79"/>
      <c r="C789" s="77"/>
      <c r="D789" s="77"/>
      <c r="E789" s="77"/>
      <c r="F789" s="77"/>
    </row>
    <row r="790" spans="2:15" ht="12.75" customHeight="1" x14ac:dyDescent="0.2">
      <c r="B790" s="79"/>
      <c r="C790" s="77"/>
      <c r="D790" s="77"/>
      <c r="E790" s="77"/>
      <c r="F790" s="77"/>
    </row>
    <row r="791" spans="2:15" ht="12.75" customHeight="1" x14ac:dyDescent="0.2">
      <c r="B791" s="79"/>
      <c r="C791" s="77"/>
      <c r="D791" s="77"/>
      <c r="E791" s="77"/>
      <c r="F791" s="77"/>
    </row>
    <row r="792" spans="2:15" ht="12.75" customHeight="1" x14ac:dyDescent="0.2">
      <c r="B792" s="79"/>
      <c r="C792" s="77"/>
      <c r="D792" s="77"/>
      <c r="E792" s="77"/>
      <c r="F792" s="77"/>
    </row>
    <row r="793" spans="2:15" ht="12.75" customHeight="1" x14ac:dyDescent="0.2">
      <c r="B793" s="79"/>
      <c r="C793" s="77"/>
      <c r="D793" s="77"/>
      <c r="E793" s="77"/>
      <c r="F793" s="77"/>
    </row>
    <row r="794" spans="2:15" ht="12.75" customHeight="1" x14ac:dyDescent="0.2">
      <c r="B794" s="79"/>
      <c r="C794" s="77"/>
      <c r="D794" s="77"/>
      <c r="E794" s="77"/>
      <c r="F794" s="77"/>
    </row>
    <row r="795" spans="2:15" ht="12.75" customHeight="1" x14ac:dyDescent="0.2">
      <c r="B795" s="79"/>
      <c r="C795" s="77"/>
      <c r="D795" s="77"/>
      <c r="E795" s="77"/>
      <c r="F795" s="77"/>
    </row>
    <row r="796" spans="2:15" ht="12.75" customHeight="1" x14ac:dyDescent="0.2">
      <c r="B796" s="79"/>
      <c r="C796" s="77"/>
      <c r="D796" s="77"/>
      <c r="E796" s="77"/>
      <c r="F796" s="77"/>
    </row>
    <row r="797" spans="2:15" ht="12.75" customHeight="1" x14ac:dyDescent="0.2">
      <c r="B797" s="79"/>
      <c r="C797" s="77"/>
      <c r="D797" s="77"/>
      <c r="E797" s="77"/>
      <c r="F797" s="77"/>
    </row>
    <row r="798" spans="2:15" ht="12.75" customHeight="1" x14ac:dyDescent="0.2">
      <c r="B798" s="79"/>
      <c r="C798" s="77"/>
      <c r="D798" s="77"/>
      <c r="E798" s="77"/>
      <c r="F798" s="77"/>
    </row>
    <row r="799" spans="2:15" ht="12.75" customHeight="1" x14ac:dyDescent="0.2">
      <c r="B799" s="79"/>
      <c r="C799" s="77"/>
      <c r="D799" s="77"/>
      <c r="E799" s="77"/>
      <c r="F799" s="77"/>
    </row>
    <row r="800" spans="2:15" ht="12.75" customHeight="1" x14ac:dyDescent="0.2">
      <c r="B800" s="79"/>
      <c r="C800" s="77"/>
      <c r="D800" s="77"/>
      <c r="E800" s="77"/>
      <c r="F800" s="77"/>
    </row>
    <row r="801" spans="1:142" s="77" customFormat="1" ht="12.75" customHeight="1" x14ac:dyDescent="0.2">
      <c r="A801" s="44"/>
      <c r="B801" s="79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4"/>
      <c r="AW801" s="44"/>
      <c r="AX801" s="44"/>
      <c r="AY801" s="44"/>
      <c r="AZ801" s="44"/>
      <c r="BA801" s="44"/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  <c r="BN801" s="44"/>
      <c r="BO801" s="44"/>
      <c r="BP801" s="44"/>
      <c r="BQ801" s="44"/>
      <c r="BR801" s="44"/>
      <c r="BS801" s="44"/>
      <c r="BT801" s="44"/>
      <c r="BU801" s="44"/>
      <c r="BV801" s="44"/>
      <c r="BW801" s="44"/>
      <c r="BX801" s="44"/>
      <c r="BY801" s="44"/>
      <c r="BZ801" s="44"/>
      <c r="CA801" s="44"/>
      <c r="CB801" s="44"/>
      <c r="CC801" s="44"/>
      <c r="CD801" s="44"/>
      <c r="CE801" s="44"/>
      <c r="CF801" s="44"/>
      <c r="CG801" s="44"/>
      <c r="CH801" s="44"/>
      <c r="CI801" s="44"/>
      <c r="CJ801" s="44"/>
      <c r="CK801" s="44"/>
      <c r="CL801" s="44"/>
      <c r="CM801" s="44"/>
      <c r="CN801" s="44"/>
      <c r="CO801" s="44"/>
      <c r="CP801" s="44"/>
      <c r="CQ801" s="44"/>
      <c r="CR801" s="44"/>
      <c r="CS801" s="44"/>
      <c r="CT801" s="44"/>
      <c r="CU801" s="44"/>
      <c r="CV801" s="44"/>
      <c r="CW801" s="44"/>
      <c r="CX801" s="44"/>
      <c r="CY801" s="44"/>
      <c r="CZ801" s="44"/>
      <c r="DA801" s="44"/>
      <c r="DB801" s="44"/>
      <c r="DC801" s="44"/>
      <c r="DD801" s="44"/>
      <c r="DE801" s="44"/>
      <c r="DF801" s="44"/>
      <c r="DG801" s="44"/>
      <c r="DH801" s="44"/>
      <c r="DI801" s="44"/>
      <c r="DJ801" s="44"/>
      <c r="DK801" s="44"/>
      <c r="DL801" s="44"/>
      <c r="DM801" s="44"/>
      <c r="DN801" s="44"/>
      <c r="DO801" s="44"/>
      <c r="DP801" s="44"/>
      <c r="DQ801" s="44"/>
      <c r="DR801" s="44"/>
      <c r="DS801" s="44"/>
      <c r="DT801" s="44"/>
      <c r="DU801" s="44"/>
      <c r="DV801" s="44"/>
      <c r="DW801" s="44"/>
      <c r="DX801" s="44"/>
      <c r="DY801" s="44"/>
      <c r="DZ801" s="44"/>
      <c r="EA801" s="44"/>
      <c r="EB801" s="44"/>
      <c r="EC801" s="44"/>
      <c r="ED801" s="44"/>
      <c r="EE801" s="44"/>
      <c r="EF801" s="44"/>
      <c r="EG801" s="44"/>
      <c r="EH801" s="44"/>
      <c r="EI801" s="44"/>
      <c r="EJ801" s="44"/>
      <c r="EK801" s="44"/>
      <c r="EL801" s="44"/>
    </row>
    <row r="802" spans="1:142" s="77" customFormat="1" ht="12.75" customHeight="1" x14ac:dyDescent="0.2">
      <c r="A802" s="44"/>
      <c r="B802" s="79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/>
      <c r="AU802" s="44"/>
      <c r="AV802" s="44"/>
      <c r="AW802" s="44"/>
      <c r="AX802" s="44"/>
      <c r="AY802" s="44"/>
      <c r="AZ802" s="44"/>
      <c r="BA802" s="44"/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4"/>
      <c r="BN802" s="44"/>
      <c r="BO802" s="44"/>
      <c r="BP802" s="44"/>
      <c r="BQ802" s="44"/>
      <c r="BR802" s="44"/>
      <c r="BS802" s="44"/>
      <c r="BT802" s="44"/>
      <c r="BU802" s="44"/>
      <c r="BV802" s="44"/>
      <c r="BW802" s="44"/>
      <c r="BX802" s="44"/>
      <c r="BY802" s="44"/>
      <c r="BZ802" s="44"/>
      <c r="CA802" s="44"/>
      <c r="CB802" s="44"/>
      <c r="CC802" s="44"/>
      <c r="CD802" s="44"/>
      <c r="CE802" s="44"/>
      <c r="CF802" s="44"/>
      <c r="CG802" s="44"/>
      <c r="CH802" s="44"/>
      <c r="CI802" s="44"/>
      <c r="CJ802" s="44"/>
      <c r="CK802" s="44"/>
      <c r="CL802" s="44"/>
      <c r="CM802" s="44"/>
      <c r="CN802" s="44"/>
      <c r="CO802" s="44"/>
      <c r="CP802" s="44"/>
      <c r="CQ802" s="44"/>
      <c r="CR802" s="44"/>
      <c r="CS802" s="44"/>
      <c r="CT802" s="44"/>
      <c r="CU802" s="44"/>
      <c r="CV802" s="44"/>
      <c r="CW802" s="44"/>
      <c r="CX802" s="44"/>
      <c r="CY802" s="44"/>
      <c r="CZ802" s="44"/>
      <c r="DA802" s="44"/>
      <c r="DB802" s="44"/>
      <c r="DC802" s="44"/>
      <c r="DD802" s="44"/>
      <c r="DE802" s="44"/>
      <c r="DF802" s="44"/>
      <c r="DG802" s="44"/>
      <c r="DH802" s="44"/>
      <c r="DI802" s="44"/>
      <c r="DJ802" s="44"/>
      <c r="DK802" s="44"/>
      <c r="DL802" s="44"/>
      <c r="DM802" s="44"/>
      <c r="DN802" s="44"/>
      <c r="DO802" s="44"/>
      <c r="DP802" s="44"/>
      <c r="DQ802" s="44"/>
      <c r="DR802" s="44"/>
      <c r="DS802" s="44"/>
      <c r="DT802" s="44"/>
      <c r="DU802" s="44"/>
      <c r="DV802" s="44"/>
      <c r="DW802" s="44"/>
      <c r="DX802" s="44"/>
      <c r="DY802" s="44"/>
      <c r="DZ802" s="44"/>
      <c r="EA802" s="44"/>
      <c r="EB802" s="44"/>
      <c r="EC802" s="44"/>
      <c r="ED802" s="44"/>
      <c r="EE802" s="44"/>
      <c r="EF802" s="44"/>
      <c r="EG802" s="44"/>
      <c r="EH802" s="44"/>
      <c r="EI802" s="44"/>
      <c r="EJ802" s="44"/>
      <c r="EK802" s="44"/>
      <c r="EL802" s="44"/>
    </row>
    <row r="803" spans="1:142" s="77" customFormat="1" ht="12.75" customHeight="1" x14ac:dyDescent="0.2">
      <c r="A803" s="44"/>
      <c r="B803" s="79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/>
      <c r="BO803" s="44"/>
      <c r="BP803" s="44"/>
      <c r="BQ803" s="44"/>
      <c r="BR803" s="44"/>
      <c r="BS803" s="44"/>
      <c r="BT803" s="44"/>
      <c r="BU803" s="44"/>
      <c r="BV803" s="44"/>
      <c r="BW803" s="44"/>
      <c r="BX803" s="44"/>
      <c r="BY803" s="44"/>
      <c r="BZ803" s="44"/>
      <c r="CA803" s="44"/>
      <c r="CB803" s="44"/>
      <c r="CC803" s="44"/>
      <c r="CD803" s="44"/>
      <c r="CE803" s="44"/>
      <c r="CF803" s="44"/>
      <c r="CG803" s="44"/>
      <c r="CH803" s="44"/>
      <c r="CI803" s="44"/>
      <c r="CJ803" s="44"/>
      <c r="CK803" s="44"/>
      <c r="CL803" s="44"/>
      <c r="CM803" s="44"/>
      <c r="CN803" s="44"/>
      <c r="CO803" s="44"/>
      <c r="CP803" s="44"/>
      <c r="CQ803" s="44"/>
      <c r="CR803" s="44"/>
      <c r="CS803" s="44"/>
      <c r="CT803" s="44"/>
      <c r="CU803" s="44"/>
      <c r="CV803" s="44"/>
      <c r="CW803" s="44"/>
      <c r="CX803" s="44"/>
      <c r="CY803" s="44"/>
      <c r="CZ803" s="44"/>
      <c r="DA803" s="44"/>
      <c r="DB803" s="44"/>
      <c r="DC803" s="44"/>
      <c r="DD803" s="44"/>
      <c r="DE803" s="44"/>
      <c r="DF803" s="44"/>
      <c r="DG803" s="44"/>
      <c r="DH803" s="44"/>
      <c r="DI803" s="44"/>
      <c r="DJ803" s="44"/>
      <c r="DK803" s="44"/>
      <c r="DL803" s="44"/>
      <c r="DM803" s="44"/>
      <c r="DN803" s="44"/>
      <c r="DO803" s="44"/>
      <c r="DP803" s="44"/>
      <c r="DQ803" s="44"/>
      <c r="DR803" s="44"/>
      <c r="DS803" s="44"/>
      <c r="DT803" s="44"/>
      <c r="DU803" s="44"/>
      <c r="DV803" s="44"/>
      <c r="DW803" s="44"/>
      <c r="DX803" s="44"/>
      <c r="DY803" s="44"/>
      <c r="DZ803" s="44"/>
      <c r="EA803" s="44"/>
      <c r="EB803" s="44"/>
      <c r="EC803" s="44"/>
      <c r="ED803" s="44"/>
      <c r="EE803" s="44"/>
      <c r="EF803" s="44"/>
      <c r="EG803" s="44"/>
      <c r="EH803" s="44"/>
      <c r="EI803" s="44"/>
      <c r="EJ803" s="44"/>
      <c r="EK803" s="44"/>
      <c r="EL803" s="44"/>
    </row>
    <row r="804" spans="1:142" s="77" customFormat="1" ht="12.75" customHeight="1" x14ac:dyDescent="0.2">
      <c r="A804" s="44"/>
      <c r="B804" s="79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4"/>
      <c r="BQ804" s="44"/>
      <c r="BR804" s="44"/>
      <c r="BS804" s="44"/>
      <c r="BT804" s="44"/>
      <c r="BU804" s="44"/>
      <c r="BV804" s="44"/>
      <c r="BW804" s="44"/>
      <c r="BX804" s="44"/>
      <c r="BY804" s="44"/>
      <c r="BZ804" s="44"/>
      <c r="CA804" s="44"/>
      <c r="CB804" s="44"/>
      <c r="CC804" s="44"/>
      <c r="CD804" s="44"/>
      <c r="CE804" s="44"/>
      <c r="CF804" s="44"/>
      <c r="CG804" s="44"/>
      <c r="CH804" s="44"/>
      <c r="CI804" s="44"/>
      <c r="CJ804" s="44"/>
      <c r="CK804" s="44"/>
      <c r="CL804" s="44"/>
      <c r="CM804" s="44"/>
      <c r="CN804" s="44"/>
      <c r="CO804" s="44"/>
      <c r="CP804" s="44"/>
      <c r="CQ804" s="44"/>
      <c r="CR804" s="44"/>
      <c r="CS804" s="44"/>
      <c r="CT804" s="44"/>
      <c r="CU804" s="44"/>
      <c r="CV804" s="44"/>
      <c r="CW804" s="44"/>
      <c r="CX804" s="44"/>
      <c r="CY804" s="44"/>
      <c r="CZ804" s="44"/>
      <c r="DA804" s="44"/>
      <c r="DB804" s="44"/>
      <c r="DC804" s="44"/>
      <c r="DD804" s="44"/>
      <c r="DE804" s="44"/>
      <c r="DF804" s="44"/>
      <c r="DG804" s="44"/>
      <c r="DH804" s="44"/>
      <c r="DI804" s="44"/>
      <c r="DJ804" s="44"/>
      <c r="DK804" s="44"/>
      <c r="DL804" s="44"/>
      <c r="DM804" s="44"/>
      <c r="DN804" s="44"/>
      <c r="DO804" s="44"/>
      <c r="DP804" s="44"/>
      <c r="DQ804" s="44"/>
      <c r="DR804" s="44"/>
      <c r="DS804" s="44"/>
      <c r="DT804" s="44"/>
      <c r="DU804" s="44"/>
      <c r="DV804" s="44"/>
      <c r="DW804" s="44"/>
      <c r="DX804" s="44"/>
      <c r="DY804" s="44"/>
      <c r="DZ804" s="44"/>
      <c r="EA804" s="44"/>
      <c r="EB804" s="44"/>
      <c r="EC804" s="44"/>
      <c r="ED804" s="44"/>
      <c r="EE804" s="44"/>
      <c r="EF804" s="44"/>
      <c r="EG804" s="44"/>
      <c r="EH804" s="44"/>
      <c r="EI804" s="44"/>
      <c r="EJ804" s="44"/>
      <c r="EK804" s="44"/>
      <c r="EL804" s="44"/>
    </row>
    <row r="805" spans="1:142" s="77" customFormat="1" ht="12.75" customHeight="1" x14ac:dyDescent="0.2">
      <c r="A805" s="44"/>
      <c r="B805" s="79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/>
      <c r="BO805" s="44"/>
      <c r="BP805" s="44"/>
      <c r="BQ805" s="44"/>
      <c r="BR805" s="44"/>
      <c r="BS805" s="44"/>
      <c r="BT805" s="44"/>
      <c r="BU805" s="44"/>
      <c r="BV805" s="44"/>
      <c r="BW805" s="44"/>
      <c r="BX805" s="44"/>
      <c r="BY805" s="44"/>
      <c r="BZ805" s="44"/>
      <c r="CA805" s="44"/>
      <c r="CB805" s="44"/>
      <c r="CC805" s="44"/>
      <c r="CD805" s="44"/>
      <c r="CE805" s="44"/>
      <c r="CF805" s="44"/>
      <c r="CG805" s="44"/>
      <c r="CH805" s="44"/>
      <c r="CI805" s="44"/>
      <c r="CJ805" s="44"/>
      <c r="CK805" s="44"/>
      <c r="CL805" s="44"/>
      <c r="CM805" s="44"/>
      <c r="CN805" s="44"/>
      <c r="CO805" s="44"/>
      <c r="CP805" s="44"/>
      <c r="CQ805" s="44"/>
      <c r="CR805" s="44"/>
      <c r="CS805" s="44"/>
      <c r="CT805" s="44"/>
      <c r="CU805" s="44"/>
      <c r="CV805" s="44"/>
      <c r="CW805" s="44"/>
      <c r="CX805" s="44"/>
      <c r="CY805" s="44"/>
      <c r="CZ805" s="44"/>
      <c r="DA805" s="44"/>
      <c r="DB805" s="44"/>
      <c r="DC805" s="44"/>
      <c r="DD805" s="44"/>
      <c r="DE805" s="44"/>
      <c r="DF805" s="44"/>
      <c r="DG805" s="44"/>
      <c r="DH805" s="44"/>
      <c r="DI805" s="44"/>
      <c r="DJ805" s="44"/>
      <c r="DK805" s="44"/>
      <c r="DL805" s="44"/>
      <c r="DM805" s="44"/>
      <c r="DN805" s="44"/>
      <c r="DO805" s="44"/>
      <c r="DP805" s="44"/>
      <c r="DQ805" s="44"/>
      <c r="DR805" s="44"/>
      <c r="DS805" s="44"/>
      <c r="DT805" s="44"/>
      <c r="DU805" s="44"/>
      <c r="DV805" s="44"/>
      <c r="DW805" s="44"/>
      <c r="DX805" s="44"/>
      <c r="DY805" s="44"/>
      <c r="DZ805" s="44"/>
      <c r="EA805" s="44"/>
      <c r="EB805" s="44"/>
      <c r="EC805" s="44"/>
      <c r="ED805" s="44"/>
      <c r="EE805" s="44"/>
      <c r="EF805" s="44"/>
      <c r="EG805" s="44"/>
      <c r="EH805" s="44"/>
      <c r="EI805" s="44"/>
      <c r="EJ805" s="44"/>
      <c r="EK805" s="44"/>
      <c r="EL805" s="44"/>
    </row>
    <row r="806" spans="1:142" s="77" customFormat="1" ht="12.75" customHeight="1" x14ac:dyDescent="0.2">
      <c r="A806" s="44"/>
      <c r="B806" s="79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  <c r="BV806" s="44"/>
      <c r="BW806" s="44"/>
      <c r="BX806" s="44"/>
      <c r="BY806" s="44"/>
      <c r="BZ806" s="44"/>
      <c r="CA806" s="44"/>
      <c r="CB806" s="44"/>
      <c r="CC806" s="44"/>
      <c r="CD806" s="44"/>
      <c r="CE806" s="44"/>
      <c r="CF806" s="44"/>
      <c r="CG806" s="44"/>
      <c r="CH806" s="44"/>
      <c r="CI806" s="44"/>
      <c r="CJ806" s="44"/>
      <c r="CK806" s="44"/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  <c r="CW806" s="44"/>
      <c r="CX806" s="44"/>
      <c r="CY806" s="44"/>
      <c r="CZ806" s="44"/>
      <c r="DA806" s="44"/>
      <c r="DB806" s="44"/>
      <c r="DC806" s="44"/>
      <c r="DD806" s="44"/>
      <c r="DE806" s="44"/>
      <c r="DF806" s="44"/>
      <c r="DG806" s="44"/>
      <c r="DH806" s="44"/>
      <c r="DI806" s="44"/>
      <c r="DJ806" s="44"/>
      <c r="DK806" s="44"/>
      <c r="DL806" s="44"/>
      <c r="DM806" s="44"/>
      <c r="DN806" s="44"/>
      <c r="DO806" s="44"/>
      <c r="DP806" s="44"/>
      <c r="DQ806" s="44"/>
      <c r="DR806" s="44"/>
      <c r="DS806" s="44"/>
      <c r="DT806" s="44"/>
      <c r="DU806" s="44"/>
      <c r="DV806" s="44"/>
      <c r="DW806" s="44"/>
      <c r="DX806" s="44"/>
      <c r="DY806" s="44"/>
      <c r="DZ806" s="44"/>
      <c r="EA806" s="44"/>
      <c r="EB806" s="44"/>
      <c r="EC806" s="44"/>
      <c r="ED806" s="44"/>
      <c r="EE806" s="44"/>
      <c r="EF806" s="44"/>
      <c r="EG806" s="44"/>
      <c r="EH806" s="44"/>
      <c r="EI806" s="44"/>
      <c r="EJ806" s="44"/>
      <c r="EK806" s="44"/>
      <c r="EL806" s="44"/>
    </row>
    <row r="807" spans="1:142" s="77" customFormat="1" ht="12.75" customHeight="1" x14ac:dyDescent="0.2">
      <c r="A807" s="44"/>
      <c r="B807" s="79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4"/>
      <c r="BQ807" s="44"/>
      <c r="BR807" s="44"/>
      <c r="BS807" s="44"/>
      <c r="BT807" s="44"/>
      <c r="BU807" s="44"/>
      <c r="BV807" s="44"/>
      <c r="BW807" s="44"/>
      <c r="BX807" s="44"/>
      <c r="BY807" s="44"/>
      <c r="BZ807" s="44"/>
      <c r="CA807" s="44"/>
      <c r="CB807" s="44"/>
      <c r="CC807" s="44"/>
      <c r="CD807" s="44"/>
      <c r="CE807" s="44"/>
      <c r="CF807" s="44"/>
      <c r="CG807" s="44"/>
      <c r="CH807" s="44"/>
      <c r="CI807" s="44"/>
      <c r="CJ807" s="44"/>
      <c r="CK807" s="44"/>
      <c r="CL807" s="44"/>
      <c r="CM807" s="44"/>
      <c r="CN807" s="44"/>
      <c r="CO807" s="44"/>
      <c r="CP807" s="44"/>
      <c r="CQ807" s="44"/>
      <c r="CR807" s="44"/>
      <c r="CS807" s="44"/>
      <c r="CT807" s="44"/>
      <c r="CU807" s="44"/>
      <c r="CV807" s="44"/>
      <c r="CW807" s="44"/>
      <c r="CX807" s="44"/>
      <c r="CY807" s="44"/>
      <c r="CZ807" s="44"/>
      <c r="DA807" s="44"/>
      <c r="DB807" s="44"/>
      <c r="DC807" s="44"/>
      <c r="DD807" s="44"/>
      <c r="DE807" s="44"/>
      <c r="DF807" s="44"/>
      <c r="DG807" s="44"/>
      <c r="DH807" s="44"/>
      <c r="DI807" s="44"/>
      <c r="DJ807" s="44"/>
      <c r="DK807" s="44"/>
      <c r="DL807" s="44"/>
      <c r="DM807" s="44"/>
      <c r="DN807" s="44"/>
      <c r="DO807" s="44"/>
      <c r="DP807" s="44"/>
      <c r="DQ807" s="44"/>
      <c r="DR807" s="44"/>
      <c r="DS807" s="44"/>
      <c r="DT807" s="44"/>
      <c r="DU807" s="44"/>
      <c r="DV807" s="44"/>
      <c r="DW807" s="44"/>
      <c r="DX807" s="44"/>
      <c r="DY807" s="44"/>
      <c r="DZ807" s="44"/>
      <c r="EA807" s="44"/>
      <c r="EB807" s="44"/>
      <c r="EC807" s="44"/>
      <c r="ED807" s="44"/>
      <c r="EE807" s="44"/>
      <c r="EF807" s="44"/>
      <c r="EG807" s="44"/>
      <c r="EH807" s="44"/>
      <c r="EI807" s="44"/>
      <c r="EJ807" s="44"/>
      <c r="EK807" s="44"/>
      <c r="EL807" s="44"/>
    </row>
    <row r="808" spans="1:142" s="77" customFormat="1" ht="12.75" customHeight="1" x14ac:dyDescent="0.2">
      <c r="A808" s="44"/>
      <c r="B808" s="79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/>
      <c r="BO808" s="44"/>
      <c r="BP808" s="44"/>
      <c r="BQ808" s="44"/>
      <c r="BR808" s="44"/>
      <c r="BS808" s="44"/>
      <c r="BT808" s="44"/>
      <c r="BU808" s="44"/>
      <c r="BV808" s="44"/>
      <c r="BW808" s="44"/>
      <c r="BX808" s="44"/>
      <c r="BY808" s="44"/>
      <c r="BZ808" s="44"/>
      <c r="CA808" s="44"/>
      <c r="CB808" s="44"/>
      <c r="CC808" s="44"/>
      <c r="CD808" s="44"/>
      <c r="CE808" s="44"/>
      <c r="CF808" s="44"/>
      <c r="CG808" s="44"/>
      <c r="CH808" s="44"/>
      <c r="CI808" s="44"/>
      <c r="CJ808" s="44"/>
      <c r="CK808" s="44"/>
      <c r="CL808" s="44"/>
      <c r="CM808" s="44"/>
      <c r="CN808" s="44"/>
      <c r="CO808" s="44"/>
      <c r="CP808" s="44"/>
      <c r="CQ808" s="44"/>
      <c r="CR808" s="44"/>
      <c r="CS808" s="44"/>
      <c r="CT808" s="44"/>
      <c r="CU808" s="44"/>
      <c r="CV808" s="44"/>
      <c r="CW808" s="44"/>
      <c r="CX808" s="44"/>
      <c r="CY808" s="44"/>
      <c r="CZ808" s="44"/>
      <c r="DA808" s="44"/>
      <c r="DB808" s="44"/>
      <c r="DC808" s="44"/>
      <c r="DD808" s="44"/>
      <c r="DE808" s="44"/>
      <c r="DF808" s="44"/>
      <c r="DG808" s="44"/>
      <c r="DH808" s="44"/>
      <c r="DI808" s="44"/>
      <c r="DJ808" s="44"/>
      <c r="DK808" s="44"/>
      <c r="DL808" s="44"/>
      <c r="DM808" s="44"/>
      <c r="DN808" s="44"/>
      <c r="DO808" s="44"/>
      <c r="DP808" s="44"/>
      <c r="DQ808" s="44"/>
      <c r="DR808" s="44"/>
      <c r="DS808" s="44"/>
      <c r="DT808" s="44"/>
      <c r="DU808" s="44"/>
      <c r="DV808" s="44"/>
      <c r="DW808" s="44"/>
      <c r="DX808" s="44"/>
      <c r="DY808" s="44"/>
      <c r="DZ808" s="44"/>
      <c r="EA808" s="44"/>
      <c r="EB808" s="44"/>
      <c r="EC808" s="44"/>
      <c r="ED808" s="44"/>
      <c r="EE808" s="44"/>
      <c r="EF808" s="44"/>
      <c r="EG808" s="44"/>
      <c r="EH808" s="44"/>
      <c r="EI808" s="44"/>
      <c r="EJ808" s="44"/>
      <c r="EK808" s="44"/>
      <c r="EL808" s="44"/>
    </row>
    <row r="809" spans="1:142" s="77" customFormat="1" ht="12.75" customHeight="1" x14ac:dyDescent="0.2">
      <c r="A809" s="44"/>
      <c r="B809" s="79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4"/>
      <c r="BQ809" s="44"/>
      <c r="BR809" s="44"/>
      <c r="BS809" s="44"/>
      <c r="BT809" s="44"/>
      <c r="BU809" s="44"/>
      <c r="BV809" s="44"/>
      <c r="BW809" s="44"/>
      <c r="BX809" s="44"/>
      <c r="BY809" s="44"/>
      <c r="BZ809" s="44"/>
      <c r="CA809" s="44"/>
      <c r="CB809" s="44"/>
      <c r="CC809" s="44"/>
      <c r="CD809" s="44"/>
      <c r="CE809" s="44"/>
      <c r="CF809" s="44"/>
      <c r="CG809" s="44"/>
      <c r="CH809" s="44"/>
      <c r="CI809" s="44"/>
      <c r="CJ809" s="44"/>
      <c r="CK809" s="44"/>
      <c r="CL809" s="44"/>
      <c r="CM809" s="44"/>
      <c r="CN809" s="44"/>
      <c r="CO809" s="44"/>
      <c r="CP809" s="44"/>
      <c r="CQ809" s="44"/>
      <c r="CR809" s="44"/>
      <c r="CS809" s="44"/>
      <c r="CT809" s="44"/>
      <c r="CU809" s="44"/>
      <c r="CV809" s="44"/>
      <c r="CW809" s="44"/>
      <c r="CX809" s="44"/>
      <c r="CY809" s="44"/>
      <c r="CZ809" s="44"/>
      <c r="DA809" s="44"/>
      <c r="DB809" s="44"/>
      <c r="DC809" s="44"/>
      <c r="DD809" s="44"/>
      <c r="DE809" s="44"/>
      <c r="DF809" s="44"/>
      <c r="DG809" s="44"/>
      <c r="DH809" s="44"/>
      <c r="DI809" s="44"/>
      <c r="DJ809" s="44"/>
      <c r="DK809" s="44"/>
      <c r="DL809" s="44"/>
      <c r="DM809" s="44"/>
      <c r="DN809" s="44"/>
      <c r="DO809" s="44"/>
      <c r="DP809" s="44"/>
      <c r="DQ809" s="44"/>
      <c r="DR809" s="44"/>
      <c r="DS809" s="44"/>
      <c r="DT809" s="44"/>
      <c r="DU809" s="44"/>
      <c r="DV809" s="44"/>
      <c r="DW809" s="44"/>
      <c r="DX809" s="44"/>
      <c r="DY809" s="44"/>
      <c r="DZ809" s="44"/>
      <c r="EA809" s="44"/>
      <c r="EB809" s="44"/>
      <c r="EC809" s="44"/>
      <c r="ED809" s="44"/>
      <c r="EE809" s="44"/>
      <c r="EF809" s="44"/>
      <c r="EG809" s="44"/>
      <c r="EH809" s="44"/>
      <c r="EI809" s="44"/>
      <c r="EJ809" s="44"/>
      <c r="EK809" s="44"/>
      <c r="EL809" s="44"/>
    </row>
    <row r="810" spans="1:142" s="77" customFormat="1" ht="12.75" customHeight="1" x14ac:dyDescent="0.2">
      <c r="A810" s="44"/>
      <c r="B810" s="79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  <c r="BV810" s="44"/>
      <c r="BW810" s="44"/>
      <c r="BX810" s="44"/>
      <c r="BY810" s="44"/>
      <c r="BZ810" s="44"/>
      <c r="CA810" s="44"/>
      <c r="CB810" s="44"/>
      <c r="CC810" s="44"/>
      <c r="CD810" s="44"/>
      <c r="CE810" s="44"/>
      <c r="CF810" s="44"/>
      <c r="CG810" s="44"/>
      <c r="CH810" s="44"/>
      <c r="CI810" s="44"/>
      <c r="CJ810" s="44"/>
      <c r="CK810" s="44"/>
      <c r="CL810" s="44"/>
      <c r="CM810" s="44"/>
      <c r="CN810" s="44"/>
      <c r="CO810" s="44"/>
      <c r="CP810" s="44"/>
      <c r="CQ810" s="44"/>
      <c r="CR810" s="44"/>
      <c r="CS810" s="44"/>
      <c r="CT810" s="44"/>
      <c r="CU810" s="44"/>
      <c r="CV810" s="44"/>
      <c r="CW810" s="44"/>
      <c r="CX810" s="44"/>
      <c r="CY810" s="44"/>
      <c r="CZ810" s="44"/>
      <c r="DA810" s="44"/>
      <c r="DB810" s="44"/>
      <c r="DC810" s="44"/>
      <c r="DD810" s="44"/>
      <c r="DE810" s="44"/>
      <c r="DF810" s="44"/>
      <c r="DG810" s="44"/>
      <c r="DH810" s="44"/>
      <c r="DI810" s="44"/>
      <c r="DJ810" s="44"/>
      <c r="DK810" s="44"/>
      <c r="DL810" s="44"/>
      <c r="DM810" s="44"/>
      <c r="DN810" s="44"/>
      <c r="DO810" s="44"/>
      <c r="DP810" s="44"/>
      <c r="DQ810" s="44"/>
      <c r="DR810" s="44"/>
      <c r="DS810" s="44"/>
      <c r="DT810" s="44"/>
      <c r="DU810" s="44"/>
      <c r="DV810" s="44"/>
      <c r="DW810" s="44"/>
      <c r="DX810" s="44"/>
      <c r="DY810" s="44"/>
      <c r="DZ810" s="44"/>
      <c r="EA810" s="44"/>
      <c r="EB810" s="44"/>
      <c r="EC810" s="44"/>
      <c r="ED810" s="44"/>
      <c r="EE810" s="44"/>
      <c r="EF810" s="44"/>
      <c r="EG810" s="44"/>
      <c r="EH810" s="44"/>
      <c r="EI810" s="44"/>
      <c r="EJ810" s="44"/>
      <c r="EK810" s="44"/>
      <c r="EL810" s="44"/>
    </row>
    <row r="811" spans="1:142" s="77" customFormat="1" ht="12.75" customHeight="1" x14ac:dyDescent="0.2">
      <c r="A811" s="44"/>
      <c r="B811" s="79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/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/>
      <c r="CQ811" s="44"/>
      <c r="CR811" s="44"/>
      <c r="CS811" s="44"/>
      <c r="CT811" s="44"/>
      <c r="CU811" s="44"/>
      <c r="CV811" s="44"/>
      <c r="CW811" s="44"/>
      <c r="CX811" s="44"/>
      <c r="CY811" s="44"/>
      <c r="CZ811" s="44"/>
      <c r="DA811" s="44"/>
      <c r="DB811" s="44"/>
      <c r="DC811" s="44"/>
      <c r="DD811" s="44"/>
      <c r="DE811" s="44"/>
      <c r="DF811" s="44"/>
      <c r="DG811" s="44"/>
      <c r="DH811" s="44"/>
      <c r="DI811" s="44"/>
      <c r="DJ811" s="44"/>
      <c r="DK811" s="44"/>
      <c r="DL811" s="44"/>
      <c r="DM811" s="44"/>
      <c r="DN811" s="44"/>
      <c r="DO811" s="44"/>
      <c r="DP811" s="44"/>
      <c r="DQ811" s="44"/>
      <c r="DR811" s="44"/>
      <c r="DS811" s="44"/>
      <c r="DT811" s="44"/>
      <c r="DU811" s="44"/>
      <c r="DV811" s="44"/>
      <c r="DW811" s="44"/>
      <c r="DX811" s="44"/>
      <c r="DY811" s="44"/>
      <c r="DZ811" s="44"/>
      <c r="EA811" s="44"/>
      <c r="EB811" s="44"/>
      <c r="EC811" s="44"/>
      <c r="ED811" s="44"/>
      <c r="EE811" s="44"/>
      <c r="EF811" s="44"/>
      <c r="EG811" s="44"/>
      <c r="EH811" s="44"/>
      <c r="EI811" s="44"/>
      <c r="EJ811" s="44"/>
      <c r="EK811" s="44"/>
      <c r="EL811" s="44"/>
    </row>
    <row r="812" spans="1:142" s="77" customFormat="1" ht="12.75" customHeight="1" x14ac:dyDescent="0.2">
      <c r="A812" s="44"/>
      <c r="B812" s="79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4"/>
      <c r="BQ812" s="44"/>
      <c r="BR812" s="44"/>
      <c r="BS812" s="44"/>
      <c r="BT812" s="44"/>
      <c r="BU812" s="44"/>
      <c r="BV812" s="44"/>
      <c r="BW812" s="44"/>
      <c r="BX812" s="44"/>
      <c r="BY812" s="44"/>
      <c r="BZ812" s="44"/>
      <c r="CA812" s="44"/>
      <c r="CB812" s="44"/>
      <c r="CC812" s="44"/>
      <c r="CD812" s="44"/>
      <c r="CE812" s="44"/>
      <c r="CF812" s="44"/>
      <c r="CG812" s="44"/>
      <c r="CH812" s="44"/>
      <c r="CI812" s="44"/>
      <c r="CJ812" s="44"/>
      <c r="CK812" s="44"/>
      <c r="CL812" s="44"/>
      <c r="CM812" s="44"/>
      <c r="CN812" s="44"/>
      <c r="CO812" s="44"/>
      <c r="CP812" s="44"/>
      <c r="CQ812" s="44"/>
      <c r="CR812" s="44"/>
      <c r="CS812" s="44"/>
      <c r="CT812" s="44"/>
      <c r="CU812" s="44"/>
      <c r="CV812" s="44"/>
      <c r="CW812" s="44"/>
      <c r="CX812" s="44"/>
      <c r="CY812" s="44"/>
      <c r="CZ812" s="44"/>
      <c r="DA812" s="44"/>
      <c r="DB812" s="44"/>
      <c r="DC812" s="44"/>
      <c r="DD812" s="44"/>
      <c r="DE812" s="44"/>
      <c r="DF812" s="44"/>
      <c r="DG812" s="44"/>
      <c r="DH812" s="44"/>
      <c r="DI812" s="44"/>
      <c r="DJ812" s="44"/>
      <c r="DK812" s="44"/>
      <c r="DL812" s="44"/>
      <c r="DM812" s="44"/>
      <c r="DN812" s="44"/>
      <c r="DO812" s="44"/>
      <c r="DP812" s="44"/>
      <c r="DQ812" s="44"/>
      <c r="DR812" s="44"/>
      <c r="DS812" s="44"/>
      <c r="DT812" s="44"/>
      <c r="DU812" s="44"/>
      <c r="DV812" s="44"/>
      <c r="DW812" s="44"/>
      <c r="DX812" s="44"/>
      <c r="DY812" s="44"/>
      <c r="DZ812" s="44"/>
      <c r="EA812" s="44"/>
      <c r="EB812" s="44"/>
      <c r="EC812" s="44"/>
      <c r="ED812" s="44"/>
      <c r="EE812" s="44"/>
      <c r="EF812" s="44"/>
      <c r="EG812" s="44"/>
      <c r="EH812" s="44"/>
      <c r="EI812" s="44"/>
      <c r="EJ812" s="44"/>
      <c r="EK812" s="44"/>
      <c r="EL812" s="44"/>
    </row>
    <row r="813" spans="1:142" s="77" customFormat="1" ht="12.75" customHeight="1" x14ac:dyDescent="0.2">
      <c r="A813" s="44"/>
      <c r="B813" s="79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  <c r="BV813" s="44"/>
      <c r="BW813" s="44"/>
      <c r="BX813" s="44"/>
      <c r="BY813" s="44"/>
      <c r="BZ813" s="44"/>
      <c r="CA813" s="44"/>
      <c r="CB813" s="44"/>
      <c r="CC813" s="44"/>
      <c r="CD813" s="44"/>
      <c r="CE813" s="44"/>
      <c r="CF813" s="44"/>
      <c r="CG813" s="44"/>
      <c r="CH813" s="44"/>
      <c r="CI813" s="44"/>
      <c r="CJ813" s="44"/>
      <c r="CK813" s="44"/>
      <c r="CL813" s="44"/>
      <c r="CM813" s="44"/>
      <c r="CN813" s="44"/>
      <c r="CO813" s="44"/>
      <c r="CP813" s="44"/>
      <c r="CQ813" s="44"/>
      <c r="CR813" s="44"/>
      <c r="CS813" s="44"/>
      <c r="CT813" s="44"/>
      <c r="CU813" s="44"/>
      <c r="CV813" s="44"/>
      <c r="CW813" s="44"/>
      <c r="CX813" s="44"/>
      <c r="CY813" s="44"/>
      <c r="CZ813" s="44"/>
      <c r="DA813" s="44"/>
      <c r="DB813" s="44"/>
      <c r="DC813" s="44"/>
      <c r="DD813" s="44"/>
      <c r="DE813" s="44"/>
      <c r="DF813" s="44"/>
      <c r="DG813" s="44"/>
      <c r="DH813" s="44"/>
      <c r="DI813" s="44"/>
      <c r="DJ813" s="44"/>
      <c r="DK813" s="44"/>
      <c r="DL813" s="44"/>
      <c r="DM813" s="44"/>
      <c r="DN813" s="44"/>
      <c r="DO813" s="44"/>
      <c r="DP813" s="44"/>
      <c r="DQ813" s="44"/>
      <c r="DR813" s="44"/>
      <c r="DS813" s="44"/>
      <c r="DT813" s="44"/>
      <c r="DU813" s="44"/>
      <c r="DV813" s="44"/>
      <c r="DW813" s="44"/>
      <c r="DX813" s="44"/>
      <c r="DY813" s="44"/>
      <c r="DZ813" s="44"/>
      <c r="EA813" s="44"/>
      <c r="EB813" s="44"/>
      <c r="EC813" s="44"/>
      <c r="ED813" s="44"/>
      <c r="EE813" s="44"/>
      <c r="EF813" s="44"/>
      <c r="EG813" s="44"/>
      <c r="EH813" s="44"/>
      <c r="EI813" s="44"/>
      <c r="EJ813" s="44"/>
      <c r="EK813" s="44"/>
      <c r="EL813" s="44"/>
    </row>
    <row r="814" spans="1:142" s="77" customFormat="1" ht="12.75" customHeight="1" x14ac:dyDescent="0.2">
      <c r="A814" s="44"/>
      <c r="B814" s="79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4"/>
      <c r="BQ814" s="44"/>
      <c r="BR814" s="44"/>
      <c r="BS814" s="44"/>
      <c r="BT814" s="44"/>
      <c r="BU814" s="44"/>
      <c r="BV814" s="44"/>
      <c r="BW814" s="44"/>
      <c r="BX814" s="44"/>
      <c r="BY814" s="44"/>
      <c r="BZ814" s="44"/>
      <c r="CA814" s="44"/>
      <c r="CB814" s="44"/>
      <c r="CC814" s="44"/>
      <c r="CD814" s="44"/>
      <c r="CE814" s="44"/>
      <c r="CF814" s="44"/>
      <c r="CG814" s="44"/>
      <c r="CH814" s="44"/>
      <c r="CI814" s="44"/>
      <c r="CJ814" s="44"/>
      <c r="CK814" s="44"/>
      <c r="CL814" s="44"/>
      <c r="CM814" s="44"/>
      <c r="CN814" s="44"/>
      <c r="CO814" s="44"/>
      <c r="CP814" s="44"/>
      <c r="CQ814" s="44"/>
      <c r="CR814" s="44"/>
      <c r="CS814" s="44"/>
      <c r="CT814" s="44"/>
      <c r="CU814" s="44"/>
      <c r="CV814" s="44"/>
      <c r="CW814" s="44"/>
      <c r="CX814" s="44"/>
      <c r="CY814" s="44"/>
      <c r="CZ814" s="44"/>
      <c r="DA814" s="44"/>
      <c r="DB814" s="44"/>
      <c r="DC814" s="44"/>
      <c r="DD814" s="44"/>
      <c r="DE814" s="44"/>
      <c r="DF814" s="44"/>
      <c r="DG814" s="44"/>
      <c r="DH814" s="44"/>
      <c r="DI814" s="44"/>
      <c r="DJ814" s="44"/>
      <c r="DK814" s="44"/>
      <c r="DL814" s="44"/>
      <c r="DM814" s="44"/>
      <c r="DN814" s="44"/>
      <c r="DO814" s="44"/>
      <c r="DP814" s="44"/>
      <c r="DQ814" s="44"/>
      <c r="DR814" s="44"/>
      <c r="DS814" s="44"/>
      <c r="DT814" s="44"/>
      <c r="DU814" s="44"/>
      <c r="DV814" s="44"/>
      <c r="DW814" s="44"/>
      <c r="DX814" s="44"/>
      <c r="DY814" s="44"/>
      <c r="DZ814" s="44"/>
      <c r="EA814" s="44"/>
      <c r="EB814" s="44"/>
      <c r="EC814" s="44"/>
      <c r="ED814" s="44"/>
      <c r="EE814" s="44"/>
      <c r="EF814" s="44"/>
      <c r="EG814" s="44"/>
      <c r="EH814" s="44"/>
      <c r="EI814" s="44"/>
      <c r="EJ814" s="44"/>
      <c r="EK814" s="44"/>
      <c r="EL814" s="44"/>
    </row>
    <row r="815" spans="1:142" s="77" customFormat="1" ht="12.75" customHeight="1" x14ac:dyDescent="0.2">
      <c r="A815" s="44"/>
      <c r="B815" s="79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/>
      <c r="BO815" s="44"/>
      <c r="BP815" s="44"/>
      <c r="BQ815" s="44"/>
      <c r="BR815" s="44"/>
      <c r="BS815" s="44"/>
      <c r="BT815" s="44"/>
      <c r="BU815" s="44"/>
      <c r="BV815" s="44"/>
      <c r="BW815" s="44"/>
      <c r="BX815" s="44"/>
      <c r="BY815" s="44"/>
      <c r="BZ815" s="44"/>
      <c r="CA815" s="44"/>
      <c r="CB815" s="44"/>
      <c r="CC815" s="44"/>
      <c r="CD815" s="44"/>
      <c r="CE815" s="44"/>
      <c r="CF815" s="44"/>
      <c r="CG815" s="44"/>
      <c r="CH815" s="44"/>
      <c r="CI815" s="44"/>
      <c r="CJ815" s="44"/>
      <c r="CK815" s="44"/>
      <c r="CL815" s="44"/>
      <c r="CM815" s="44"/>
      <c r="CN815" s="44"/>
      <c r="CO815" s="44"/>
      <c r="CP815" s="44"/>
      <c r="CQ815" s="44"/>
      <c r="CR815" s="44"/>
      <c r="CS815" s="44"/>
      <c r="CT815" s="44"/>
      <c r="CU815" s="44"/>
      <c r="CV815" s="44"/>
      <c r="CW815" s="44"/>
      <c r="CX815" s="44"/>
      <c r="CY815" s="44"/>
      <c r="CZ815" s="44"/>
      <c r="DA815" s="44"/>
      <c r="DB815" s="44"/>
      <c r="DC815" s="44"/>
      <c r="DD815" s="44"/>
      <c r="DE815" s="44"/>
      <c r="DF815" s="44"/>
      <c r="DG815" s="44"/>
      <c r="DH815" s="44"/>
      <c r="DI815" s="44"/>
      <c r="DJ815" s="44"/>
      <c r="DK815" s="44"/>
      <c r="DL815" s="44"/>
      <c r="DM815" s="44"/>
      <c r="DN815" s="44"/>
      <c r="DO815" s="44"/>
      <c r="DP815" s="44"/>
      <c r="DQ815" s="44"/>
      <c r="DR815" s="44"/>
      <c r="DS815" s="44"/>
      <c r="DT815" s="44"/>
      <c r="DU815" s="44"/>
      <c r="DV815" s="44"/>
      <c r="DW815" s="44"/>
      <c r="DX815" s="44"/>
      <c r="DY815" s="44"/>
      <c r="DZ815" s="44"/>
      <c r="EA815" s="44"/>
      <c r="EB815" s="44"/>
      <c r="EC815" s="44"/>
      <c r="ED815" s="44"/>
      <c r="EE815" s="44"/>
      <c r="EF815" s="44"/>
      <c r="EG815" s="44"/>
      <c r="EH815" s="44"/>
      <c r="EI815" s="44"/>
      <c r="EJ815" s="44"/>
      <c r="EK815" s="44"/>
      <c r="EL815" s="44"/>
    </row>
    <row r="816" spans="1:142" s="77" customFormat="1" ht="12.75" customHeight="1" x14ac:dyDescent="0.2">
      <c r="A816" s="44"/>
      <c r="B816" s="79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44"/>
      <c r="BS816" s="44"/>
      <c r="BT816" s="44"/>
      <c r="BU816" s="44"/>
      <c r="BV816" s="44"/>
      <c r="BW816" s="44"/>
      <c r="BX816" s="44"/>
      <c r="BY816" s="44"/>
      <c r="BZ816" s="44"/>
      <c r="CA816" s="44"/>
      <c r="CB816" s="44"/>
      <c r="CC816" s="44"/>
      <c r="CD816" s="44"/>
      <c r="CE816" s="44"/>
      <c r="CF816" s="44"/>
      <c r="CG816" s="44"/>
      <c r="CH816" s="44"/>
      <c r="CI816" s="44"/>
      <c r="CJ816" s="44"/>
      <c r="CK816" s="44"/>
      <c r="CL816" s="44"/>
      <c r="CM816" s="44"/>
      <c r="CN816" s="44"/>
      <c r="CO816" s="44"/>
      <c r="CP816" s="44"/>
      <c r="CQ816" s="44"/>
      <c r="CR816" s="44"/>
      <c r="CS816" s="44"/>
      <c r="CT816" s="44"/>
      <c r="CU816" s="44"/>
      <c r="CV816" s="44"/>
      <c r="CW816" s="44"/>
      <c r="CX816" s="44"/>
      <c r="CY816" s="44"/>
      <c r="CZ816" s="44"/>
      <c r="DA816" s="44"/>
      <c r="DB816" s="44"/>
      <c r="DC816" s="44"/>
      <c r="DD816" s="44"/>
      <c r="DE816" s="44"/>
      <c r="DF816" s="44"/>
      <c r="DG816" s="44"/>
      <c r="DH816" s="44"/>
      <c r="DI816" s="44"/>
      <c r="DJ816" s="44"/>
      <c r="DK816" s="44"/>
      <c r="DL816" s="44"/>
      <c r="DM816" s="44"/>
      <c r="DN816" s="44"/>
      <c r="DO816" s="44"/>
      <c r="DP816" s="44"/>
      <c r="DQ816" s="44"/>
      <c r="DR816" s="44"/>
      <c r="DS816" s="44"/>
      <c r="DT816" s="44"/>
      <c r="DU816" s="44"/>
      <c r="DV816" s="44"/>
      <c r="DW816" s="44"/>
      <c r="DX816" s="44"/>
      <c r="DY816" s="44"/>
      <c r="DZ816" s="44"/>
      <c r="EA816" s="44"/>
      <c r="EB816" s="44"/>
      <c r="EC816" s="44"/>
      <c r="ED816" s="44"/>
      <c r="EE816" s="44"/>
      <c r="EF816" s="44"/>
      <c r="EG816" s="44"/>
      <c r="EH816" s="44"/>
      <c r="EI816" s="44"/>
      <c r="EJ816" s="44"/>
      <c r="EK816" s="44"/>
      <c r="EL816" s="44"/>
    </row>
    <row r="817" spans="1:142" s="77" customFormat="1" ht="12.75" customHeight="1" x14ac:dyDescent="0.2">
      <c r="A817" s="44"/>
      <c r="B817" s="79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4"/>
      <c r="AT817" s="44"/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4"/>
      <c r="BN817" s="44"/>
      <c r="BO817" s="44"/>
      <c r="BP817" s="44"/>
      <c r="BQ817" s="44"/>
      <c r="BR817" s="44"/>
      <c r="BS817" s="44"/>
      <c r="BT817" s="44"/>
      <c r="BU817" s="44"/>
      <c r="BV817" s="44"/>
      <c r="BW817" s="44"/>
      <c r="BX817" s="44"/>
      <c r="BY817" s="44"/>
      <c r="BZ817" s="44"/>
      <c r="CA817" s="44"/>
      <c r="CB817" s="44"/>
      <c r="CC817" s="44"/>
      <c r="CD817" s="44"/>
      <c r="CE817" s="44"/>
      <c r="CF817" s="44"/>
      <c r="CG817" s="44"/>
      <c r="CH817" s="44"/>
      <c r="CI817" s="44"/>
      <c r="CJ817" s="44"/>
      <c r="CK817" s="44"/>
      <c r="CL817" s="44"/>
      <c r="CM817" s="44"/>
      <c r="CN817" s="44"/>
      <c r="CO817" s="44"/>
      <c r="CP817" s="44"/>
      <c r="CQ817" s="44"/>
      <c r="CR817" s="44"/>
      <c r="CS817" s="44"/>
      <c r="CT817" s="44"/>
      <c r="CU817" s="44"/>
      <c r="CV817" s="44"/>
      <c r="CW817" s="44"/>
      <c r="CX817" s="44"/>
      <c r="CY817" s="44"/>
      <c r="CZ817" s="44"/>
      <c r="DA817" s="44"/>
      <c r="DB817" s="44"/>
      <c r="DC817" s="44"/>
      <c r="DD817" s="44"/>
      <c r="DE817" s="44"/>
      <c r="DF817" s="44"/>
      <c r="DG817" s="44"/>
      <c r="DH817" s="44"/>
      <c r="DI817" s="44"/>
      <c r="DJ817" s="44"/>
      <c r="DK817" s="44"/>
      <c r="DL817" s="44"/>
      <c r="DM817" s="44"/>
      <c r="DN817" s="44"/>
      <c r="DO817" s="44"/>
      <c r="DP817" s="44"/>
      <c r="DQ817" s="44"/>
      <c r="DR817" s="44"/>
      <c r="DS817" s="44"/>
      <c r="DT817" s="44"/>
      <c r="DU817" s="44"/>
      <c r="DV817" s="44"/>
      <c r="DW817" s="44"/>
      <c r="DX817" s="44"/>
      <c r="DY817" s="44"/>
      <c r="DZ817" s="44"/>
      <c r="EA817" s="44"/>
      <c r="EB817" s="44"/>
      <c r="EC817" s="44"/>
      <c r="ED817" s="44"/>
      <c r="EE817" s="44"/>
      <c r="EF817" s="44"/>
      <c r="EG817" s="44"/>
      <c r="EH817" s="44"/>
      <c r="EI817" s="44"/>
      <c r="EJ817" s="44"/>
      <c r="EK817" s="44"/>
      <c r="EL817" s="44"/>
    </row>
    <row r="818" spans="1:142" s="77" customFormat="1" ht="12.75" customHeight="1" x14ac:dyDescent="0.2">
      <c r="A818" s="44"/>
      <c r="B818" s="79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  <c r="AZ818" s="44"/>
      <c r="BA818" s="44"/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4"/>
      <c r="BN818" s="44"/>
      <c r="BO818" s="44"/>
      <c r="BP818" s="44"/>
      <c r="BQ818" s="44"/>
      <c r="BR818" s="44"/>
      <c r="BS818" s="44"/>
      <c r="BT818" s="44"/>
      <c r="BU818" s="44"/>
      <c r="BV818" s="44"/>
      <c r="BW818" s="44"/>
      <c r="BX818" s="44"/>
      <c r="BY818" s="44"/>
      <c r="BZ818" s="44"/>
      <c r="CA818" s="44"/>
      <c r="CB818" s="44"/>
      <c r="CC818" s="44"/>
      <c r="CD818" s="44"/>
      <c r="CE818" s="44"/>
      <c r="CF818" s="44"/>
      <c r="CG818" s="44"/>
      <c r="CH818" s="44"/>
      <c r="CI818" s="44"/>
      <c r="CJ818" s="44"/>
      <c r="CK818" s="44"/>
      <c r="CL818" s="44"/>
      <c r="CM818" s="44"/>
      <c r="CN818" s="44"/>
      <c r="CO818" s="44"/>
      <c r="CP818" s="44"/>
      <c r="CQ818" s="44"/>
      <c r="CR818" s="44"/>
      <c r="CS818" s="44"/>
      <c r="CT818" s="44"/>
      <c r="CU818" s="44"/>
      <c r="CV818" s="44"/>
      <c r="CW818" s="44"/>
      <c r="CX818" s="44"/>
      <c r="CY818" s="44"/>
      <c r="CZ818" s="44"/>
      <c r="DA818" s="44"/>
      <c r="DB818" s="44"/>
      <c r="DC818" s="44"/>
      <c r="DD818" s="44"/>
      <c r="DE818" s="44"/>
      <c r="DF818" s="44"/>
      <c r="DG818" s="44"/>
      <c r="DH818" s="44"/>
      <c r="DI818" s="44"/>
      <c r="DJ818" s="44"/>
      <c r="DK818" s="44"/>
      <c r="DL818" s="44"/>
      <c r="DM818" s="44"/>
      <c r="DN818" s="44"/>
      <c r="DO818" s="44"/>
      <c r="DP818" s="44"/>
      <c r="DQ818" s="44"/>
      <c r="DR818" s="44"/>
      <c r="DS818" s="44"/>
      <c r="DT818" s="44"/>
      <c r="DU818" s="44"/>
      <c r="DV818" s="44"/>
      <c r="DW818" s="44"/>
      <c r="DX818" s="44"/>
      <c r="DY818" s="44"/>
      <c r="DZ818" s="44"/>
      <c r="EA818" s="44"/>
      <c r="EB818" s="44"/>
      <c r="EC818" s="44"/>
      <c r="ED818" s="44"/>
      <c r="EE818" s="44"/>
      <c r="EF818" s="44"/>
      <c r="EG818" s="44"/>
      <c r="EH818" s="44"/>
      <c r="EI818" s="44"/>
      <c r="EJ818" s="44"/>
      <c r="EK818" s="44"/>
      <c r="EL818" s="44"/>
    </row>
    <row r="819" spans="1:142" s="77" customFormat="1" ht="12.75" customHeight="1" x14ac:dyDescent="0.2">
      <c r="A819" s="44"/>
      <c r="B819" s="79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/>
      <c r="BO819" s="44"/>
      <c r="BP819" s="44"/>
      <c r="BQ819" s="44"/>
      <c r="BR819" s="44"/>
      <c r="BS819" s="44"/>
      <c r="BT819" s="44"/>
      <c r="BU819" s="44"/>
      <c r="BV819" s="44"/>
      <c r="BW819" s="44"/>
      <c r="BX819" s="44"/>
      <c r="BY819" s="44"/>
      <c r="BZ819" s="44"/>
      <c r="CA819" s="44"/>
      <c r="CB819" s="44"/>
      <c r="CC819" s="44"/>
      <c r="CD819" s="44"/>
      <c r="CE819" s="44"/>
      <c r="CF819" s="44"/>
      <c r="CG819" s="44"/>
      <c r="CH819" s="44"/>
      <c r="CI819" s="44"/>
      <c r="CJ819" s="44"/>
      <c r="CK819" s="44"/>
      <c r="CL819" s="44"/>
      <c r="CM819" s="44"/>
      <c r="CN819" s="44"/>
      <c r="CO819" s="44"/>
      <c r="CP819" s="44"/>
      <c r="CQ819" s="44"/>
      <c r="CR819" s="44"/>
      <c r="CS819" s="44"/>
      <c r="CT819" s="44"/>
      <c r="CU819" s="44"/>
      <c r="CV819" s="44"/>
      <c r="CW819" s="44"/>
      <c r="CX819" s="44"/>
      <c r="CY819" s="44"/>
      <c r="CZ819" s="44"/>
      <c r="DA819" s="44"/>
      <c r="DB819" s="44"/>
      <c r="DC819" s="44"/>
      <c r="DD819" s="44"/>
      <c r="DE819" s="44"/>
      <c r="DF819" s="44"/>
      <c r="DG819" s="44"/>
      <c r="DH819" s="44"/>
      <c r="DI819" s="44"/>
      <c r="DJ819" s="44"/>
      <c r="DK819" s="44"/>
      <c r="DL819" s="44"/>
      <c r="DM819" s="44"/>
      <c r="DN819" s="44"/>
      <c r="DO819" s="44"/>
      <c r="DP819" s="44"/>
      <c r="DQ819" s="44"/>
      <c r="DR819" s="44"/>
      <c r="DS819" s="44"/>
      <c r="DT819" s="44"/>
      <c r="DU819" s="44"/>
      <c r="DV819" s="44"/>
      <c r="DW819" s="44"/>
      <c r="DX819" s="44"/>
      <c r="DY819" s="44"/>
      <c r="DZ819" s="44"/>
      <c r="EA819" s="44"/>
      <c r="EB819" s="44"/>
      <c r="EC819" s="44"/>
      <c r="ED819" s="44"/>
      <c r="EE819" s="44"/>
      <c r="EF819" s="44"/>
      <c r="EG819" s="44"/>
      <c r="EH819" s="44"/>
      <c r="EI819" s="44"/>
      <c r="EJ819" s="44"/>
      <c r="EK819" s="44"/>
      <c r="EL819" s="44"/>
    </row>
    <row r="820" spans="1:142" s="77" customFormat="1" ht="12.75" customHeight="1" x14ac:dyDescent="0.2">
      <c r="A820" s="44"/>
      <c r="B820" s="79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/>
      <c r="AU820" s="44"/>
      <c r="AV820" s="44"/>
      <c r="AW820" s="44"/>
      <c r="AX820" s="44"/>
      <c r="AY820" s="44"/>
      <c r="AZ820" s="44"/>
      <c r="BA820" s="44"/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4"/>
      <c r="BN820" s="44"/>
      <c r="BO820" s="44"/>
      <c r="BP820" s="44"/>
      <c r="BQ820" s="44"/>
      <c r="BR820" s="44"/>
      <c r="BS820" s="44"/>
      <c r="BT820" s="44"/>
      <c r="BU820" s="44"/>
      <c r="BV820" s="44"/>
      <c r="BW820" s="44"/>
      <c r="BX820" s="44"/>
      <c r="BY820" s="44"/>
      <c r="BZ820" s="44"/>
      <c r="CA820" s="44"/>
      <c r="CB820" s="44"/>
      <c r="CC820" s="44"/>
      <c r="CD820" s="44"/>
      <c r="CE820" s="44"/>
      <c r="CF820" s="44"/>
      <c r="CG820" s="44"/>
      <c r="CH820" s="44"/>
      <c r="CI820" s="44"/>
      <c r="CJ820" s="44"/>
      <c r="CK820" s="44"/>
      <c r="CL820" s="44"/>
      <c r="CM820" s="44"/>
      <c r="CN820" s="44"/>
      <c r="CO820" s="44"/>
      <c r="CP820" s="44"/>
      <c r="CQ820" s="44"/>
      <c r="CR820" s="44"/>
      <c r="CS820" s="44"/>
      <c r="CT820" s="44"/>
      <c r="CU820" s="44"/>
      <c r="CV820" s="44"/>
      <c r="CW820" s="44"/>
      <c r="CX820" s="44"/>
      <c r="CY820" s="44"/>
      <c r="CZ820" s="44"/>
      <c r="DA820" s="44"/>
      <c r="DB820" s="44"/>
      <c r="DC820" s="44"/>
      <c r="DD820" s="44"/>
      <c r="DE820" s="44"/>
      <c r="DF820" s="44"/>
      <c r="DG820" s="44"/>
      <c r="DH820" s="44"/>
      <c r="DI820" s="44"/>
      <c r="DJ820" s="44"/>
      <c r="DK820" s="44"/>
      <c r="DL820" s="44"/>
      <c r="DM820" s="44"/>
      <c r="DN820" s="44"/>
      <c r="DO820" s="44"/>
      <c r="DP820" s="44"/>
      <c r="DQ820" s="44"/>
      <c r="DR820" s="44"/>
      <c r="DS820" s="44"/>
      <c r="DT820" s="44"/>
      <c r="DU820" s="44"/>
      <c r="DV820" s="44"/>
      <c r="DW820" s="44"/>
      <c r="DX820" s="44"/>
      <c r="DY820" s="44"/>
      <c r="DZ820" s="44"/>
      <c r="EA820" s="44"/>
      <c r="EB820" s="44"/>
      <c r="EC820" s="44"/>
      <c r="ED820" s="44"/>
      <c r="EE820" s="44"/>
      <c r="EF820" s="44"/>
      <c r="EG820" s="44"/>
      <c r="EH820" s="44"/>
      <c r="EI820" s="44"/>
      <c r="EJ820" s="44"/>
      <c r="EK820" s="44"/>
      <c r="EL820" s="44"/>
    </row>
    <row r="821" spans="1:142" s="77" customFormat="1" ht="12.75" customHeight="1" x14ac:dyDescent="0.2">
      <c r="A821" s="44"/>
      <c r="B821" s="79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/>
      <c r="BO821" s="44"/>
      <c r="BP821" s="44"/>
      <c r="BQ821" s="44"/>
      <c r="BR821" s="44"/>
      <c r="BS821" s="44"/>
      <c r="BT821" s="44"/>
      <c r="BU821" s="44"/>
      <c r="BV821" s="44"/>
      <c r="BW821" s="44"/>
      <c r="BX821" s="44"/>
      <c r="BY821" s="44"/>
      <c r="BZ821" s="44"/>
      <c r="CA821" s="44"/>
      <c r="CB821" s="44"/>
      <c r="CC821" s="44"/>
      <c r="CD821" s="44"/>
      <c r="CE821" s="44"/>
      <c r="CF821" s="44"/>
      <c r="CG821" s="44"/>
      <c r="CH821" s="44"/>
      <c r="CI821" s="44"/>
      <c r="CJ821" s="44"/>
      <c r="CK821" s="44"/>
      <c r="CL821" s="44"/>
      <c r="CM821" s="44"/>
      <c r="CN821" s="44"/>
      <c r="CO821" s="44"/>
      <c r="CP821" s="44"/>
      <c r="CQ821" s="44"/>
      <c r="CR821" s="44"/>
      <c r="CS821" s="44"/>
      <c r="CT821" s="44"/>
      <c r="CU821" s="44"/>
      <c r="CV821" s="44"/>
      <c r="CW821" s="44"/>
      <c r="CX821" s="44"/>
      <c r="CY821" s="44"/>
      <c r="CZ821" s="44"/>
      <c r="DA821" s="44"/>
      <c r="DB821" s="44"/>
      <c r="DC821" s="44"/>
      <c r="DD821" s="44"/>
      <c r="DE821" s="44"/>
      <c r="DF821" s="44"/>
      <c r="DG821" s="44"/>
      <c r="DH821" s="44"/>
      <c r="DI821" s="44"/>
      <c r="DJ821" s="44"/>
      <c r="DK821" s="44"/>
      <c r="DL821" s="44"/>
      <c r="DM821" s="44"/>
      <c r="DN821" s="44"/>
      <c r="DO821" s="44"/>
      <c r="DP821" s="44"/>
      <c r="DQ821" s="44"/>
      <c r="DR821" s="44"/>
      <c r="DS821" s="44"/>
      <c r="DT821" s="44"/>
      <c r="DU821" s="44"/>
      <c r="DV821" s="44"/>
      <c r="DW821" s="44"/>
      <c r="DX821" s="44"/>
      <c r="DY821" s="44"/>
      <c r="DZ821" s="44"/>
      <c r="EA821" s="44"/>
      <c r="EB821" s="44"/>
      <c r="EC821" s="44"/>
      <c r="ED821" s="44"/>
      <c r="EE821" s="44"/>
      <c r="EF821" s="44"/>
      <c r="EG821" s="44"/>
      <c r="EH821" s="44"/>
      <c r="EI821" s="44"/>
      <c r="EJ821" s="44"/>
      <c r="EK821" s="44"/>
      <c r="EL821" s="44"/>
    </row>
    <row r="822" spans="1:142" s="77" customFormat="1" ht="12.75" customHeight="1" x14ac:dyDescent="0.2">
      <c r="A822" s="44"/>
      <c r="B822" s="79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/>
      <c r="BO822" s="44"/>
      <c r="BP822" s="44"/>
      <c r="BQ822" s="44"/>
      <c r="BR822" s="44"/>
      <c r="BS822" s="44"/>
      <c r="BT822" s="44"/>
      <c r="BU822" s="44"/>
      <c r="BV822" s="44"/>
      <c r="BW822" s="44"/>
      <c r="BX822" s="44"/>
      <c r="BY822" s="44"/>
      <c r="BZ822" s="44"/>
      <c r="CA822" s="44"/>
      <c r="CB822" s="44"/>
      <c r="CC822" s="44"/>
      <c r="CD822" s="44"/>
      <c r="CE822" s="44"/>
      <c r="CF822" s="44"/>
      <c r="CG822" s="44"/>
      <c r="CH822" s="44"/>
      <c r="CI822" s="44"/>
      <c r="CJ822" s="44"/>
      <c r="CK822" s="44"/>
      <c r="CL822" s="44"/>
      <c r="CM822" s="44"/>
      <c r="CN822" s="44"/>
      <c r="CO822" s="44"/>
      <c r="CP822" s="44"/>
      <c r="CQ822" s="44"/>
      <c r="CR822" s="44"/>
      <c r="CS822" s="44"/>
      <c r="CT822" s="44"/>
      <c r="CU822" s="44"/>
      <c r="CV822" s="44"/>
      <c r="CW822" s="44"/>
      <c r="CX822" s="44"/>
      <c r="CY822" s="44"/>
      <c r="CZ822" s="44"/>
      <c r="DA822" s="44"/>
      <c r="DB822" s="44"/>
      <c r="DC822" s="44"/>
      <c r="DD822" s="44"/>
      <c r="DE822" s="44"/>
      <c r="DF822" s="44"/>
      <c r="DG822" s="44"/>
      <c r="DH822" s="44"/>
      <c r="DI822" s="44"/>
      <c r="DJ822" s="44"/>
      <c r="DK822" s="44"/>
      <c r="DL822" s="44"/>
      <c r="DM822" s="44"/>
      <c r="DN822" s="44"/>
      <c r="DO822" s="44"/>
      <c r="DP822" s="44"/>
      <c r="DQ822" s="44"/>
      <c r="DR822" s="44"/>
      <c r="DS822" s="44"/>
      <c r="DT822" s="44"/>
      <c r="DU822" s="44"/>
      <c r="DV822" s="44"/>
      <c r="DW822" s="44"/>
      <c r="DX822" s="44"/>
      <c r="DY822" s="44"/>
      <c r="DZ822" s="44"/>
      <c r="EA822" s="44"/>
      <c r="EB822" s="44"/>
      <c r="EC822" s="44"/>
      <c r="ED822" s="44"/>
      <c r="EE822" s="44"/>
      <c r="EF822" s="44"/>
      <c r="EG822" s="44"/>
      <c r="EH822" s="44"/>
      <c r="EI822" s="44"/>
      <c r="EJ822" s="44"/>
      <c r="EK822" s="44"/>
      <c r="EL822" s="44"/>
    </row>
    <row r="823" spans="1:142" s="77" customFormat="1" ht="12.75" customHeight="1" x14ac:dyDescent="0.2">
      <c r="A823" s="44"/>
      <c r="B823" s="79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4"/>
      <c r="BQ823" s="44"/>
      <c r="BR823" s="44"/>
      <c r="BS823" s="44"/>
      <c r="BT823" s="44"/>
      <c r="BU823" s="44"/>
      <c r="BV823" s="44"/>
      <c r="BW823" s="44"/>
      <c r="BX823" s="44"/>
      <c r="BY823" s="44"/>
      <c r="BZ823" s="44"/>
      <c r="CA823" s="44"/>
      <c r="CB823" s="44"/>
      <c r="CC823" s="44"/>
      <c r="CD823" s="44"/>
      <c r="CE823" s="44"/>
      <c r="CF823" s="44"/>
      <c r="CG823" s="44"/>
      <c r="CH823" s="44"/>
      <c r="CI823" s="44"/>
      <c r="CJ823" s="44"/>
      <c r="CK823" s="44"/>
      <c r="CL823" s="44"/>
      <c r="CM823" s="44"/>
      <c r="CN823" s="44"/>
      <c r="CO823" s="44"/>
      <c r="CP823" s="44"/>
      <c r="CQ823" s="44"/>
      <c r="CR823" s="44"/>
      <c r="CS823" s="44"/>
      <c r="CT823" s="44"/>
      <c r="CU823" s="44"/>
      <c r="CV823" s="44"/>
      <c r="CW823" s="44"/>
      <c r="CX823" s="44"/>
      <c r="CY823" s="44"/>
      <c r="CZ823" s="44"/>
      <c r="DA823" s="44"/>
      <c r="DB823" s="44"/>
      <c r="DC823" s="44"/>
      <c r="DD823" s="44"/>
      <c r="DE823" s="44"/>
      <c r="DF823" s="44"/>
      <c r="DG823" s="44"/>
      <c r="DH823" s="44"/>
      <c r="DI823" s="44"/>
      <c r="DJ823" s="44"/>
      <c r="DK823" s="44"/>
      <c r="DL823" s="44"/>
      <c r="DM823" s="44"/>
      <c r="DN823" s="44"/>
      <c r="DO823" s="44"/>
      <c r="DP823" s="44"/>
      <c r="DQ823" s="44"/>
      <c r="DR823" s="44"/>
      <c r="DS823" s="44"/>
      <c r="DT823" s="44"/>
      <c r="DU823" s="44"/>
      <c r="DV823" s="44"/>
      <c r="DW823" s="44"/>
      <c r="DX823" s="44"/>
      <c r="DY823" s="44"/>
      <c r="DZ823" s="44"/>
      <c r="EA823" s="44"/>
      <c r="EB823" s="44"/>
      <c r="EC823" s="44"/>
      <c r="ED823" s="44"/>
      <c r="EE823" s="44"/>
      <c r="EF823" s="44"/>
      <c r="EG823" s="44"/>
      <c r="EH823" s="44"/>
      <c r="EI823" s="44"/>
      <c r="EJ823" s="44"/>
      <c r="EK823" s="44"/>
      <c r="EL823" s="44"/>
    </row>
    <row r="824" spans="1:142" s="77" customFormat="1" ht="12.75" customHeight="1" x14ac:dyDescent="0.2">
      <c r="A824" s="44"/>
      <c r="B824" s="79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4"/>
      <c r="BQ824" s="44"/>
      <c r="BR824" s="44"/>
      <c r="BS824" s="44"/>
      <c r="BT824" s="44"/>
      <c r="BU824" s="44"/>
      <c r="BV824" s="44"/>
      <c r="BW824" s="44"/>
      <c r="BX824" s="44"/>
      <c r="BY824" s="44"/>
      <c r="BZ824" s="44"/>
      <c r="CA824" s="44"/>
      <c r="CB824" s="44"/>
      <c r="CC824" s="44"/>
      <c r="CD824" s="44"/>
      <c r="CE824" s="44"/>
      <c r="CF824" s="44"/>
      <c r="CG824" s="44"/>
      <c r="CH824" s="44"/>
      <c r="CI824" s="44"/>
      <c r="CJ824" s="44"/>
      <c r="CK824" s="44"/>
      <c r="CL824" s="44"/>
      <c r="CM824" s="44"/>
      <c r="CN824" s="44"/>
      <c r="CO824" s="44"/>
      <c r="CP824" s="44"/>
      <c r="CQ824" s="44"/>
      <c r="CR824" s="44"/>
      <c r="CS824" s="44"/>
      <c r="CT824" s="44"/>
      <c r="CU824" s="44"/>
      <c r="CV824" s="44"/>
      <c r="CW824" s="44"/>
      <c r="CX824" s="44"/>
      <c r="CY824" s="44"/>
      <c r="CZ824" s="44"/>
      <c r="DA824" s="44"/>
      <c r="DB824" s="44"/>
      <c r="DC824" s="44"/>
      <c r="DD824" s="44"/>
      <c r="DE824" s="44"/>
      <c r="DF824" s="44"/>
      <c r="DG824" s="44"/>
      <c r="DH824" s="44"/>
      <c r="DI824" s="44"/>
      <c r="DJ824" s="44"/>
      <c r="DK824" s="44"/>
      <c r="DL824" s="44"/>
      <c r="DM824" s="44"/>
      <c r="DN824" s="44"/>
      <c r="DO824" s="44"/>
      <c r="DP824" s="44"/>
      <c r="DQ824" s="44"/>
      <c r="DR824" s="44"/>
      <c r="DS824" s="44"/>
      <c r="DT824" s="44"/>
      <c r="DU824" s="44"/>
      <c r="DV824" s="44"/>
      <c r="DW824" s="44"/>
      <c r="DX824" s="44"/>
      <c r="DY824" s="44"/>
      <c r="DZ824" s="44"/>
      <c r="EA824" s="44"/>
      <c r="EB824" s="44"/>
      <c r="EC824" s="44"/>
      <c r="ED824" s="44"/>
      <c r="EE824" s="44"/>
      <c r="EF824" s="44"/>
      <c r="EG824" s="44"/>
      <c r="EH824" s="44"/>
      <c r="EI824" s="44"/>
      <c r="EJ824" s="44"/>
      <c r="EK824" s="44"/>
      <c r="EL824" s="44"/>
    </row>
    <row r="825" spans="1:142" s="77" customFormat="1" ht="12.75" customHeight="1" x14ac:dyDescent="0.2">
      <c r="A825" s="44"/>
      <c r="B825" s="79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4"/>
      <c r="BN825" s="44"/>
      <c r="BO825" s="44"/>
      <c r="BP825" s="44"/>
      <c r="BQ825" s="44"/>
      <c r="BR825" s="44"/>
      <c r="BS825" s="44"/>
      <c r="BT825" s="44"/>
      <c r="BU825" s="44"/>
      <c r="BV825" s="44"/>
      <c r="BW825" s="44"/>
      <c r="BX825" s="44"/>
      <c r="BY825" s="44"/>
      <c r="BZ825" s="44"/>
      <c r="CA825" s="44"/>
      <c r="CB825" s="44"/>
      <c r="CC825" s="44"/>
      <c r="CD825" s="44"/>
      <c r="CE825" s="44"/>
      <c r="CF825" s="44"/>
      <c r="CG825" s="44"/>
      <c r="CH825" s="44"/>
      <c r="CI825" s="44"/>
      <c r="CJ825" s="44"/>
      <c r="CK825" s="44"/>
      <c r="CL825" s="44"/>
      <c r="CM825" s="44"/>
      <c r="CN825" s="44"/>
      <c r="CO825" s="44"/>
      <c r="CP825" s="44"/>
      <c r="CQ825" s="44"/>
      <c r="CR825" s="44"/>
      <c r="CS825" s="44"/>
      <c r="CT825" s="44"/>
      <c r="CU825" s="44"/>
      <c r="CV825" s="44"/>
      <c r="CW825" s="44"/>
      <c r="CX825" s="44"/>
      <c r="CY825" s="44"/>
      <c r="CZ825" s="44"/>
      <c r="DA825" s="44"/>
      <c r="DB825" s="44"/>
      <c r="DC825" s="44"/>
      <c r="DD825" s="44"/>
      <c r="DE825" s="44"/>
      <c r="DF825" s="44"/>
      <c r="DG825" s="44"/>
      <c r="DH825" s="44"/>
      <c r="DI825" s="44"/>
      <c r="DJ825" s="44"/>
      <c r="DK825" s="44"/>
      <c r="DL825" s="44"/>
      <c r="DM825" s="44"/>
      <c r="DN825" s="44"/>
      <c r="DO825" s="44"/>
      <c r="DP825" s="44"/>
      <c r="DQ825" s="44"/>
      <c r="DR825" s="44"/>
      <c r="DS825" s="44"/>
      <c r="DT825" s="44"/>
      <c r="DU825" s="44"/>
      <c r="DV825" s="44"/>
      <c r="DW825" s="44"/>
      <c r="DX825" s="44"/>
      <c r="DY825" s="44"/>
      <c r="DZ825" s="44"/>
      <c r="EA825" s="44"/>
      <c r="EB825" s="44"/>
      <c r="EC825" s="44"/>
      <c r="ED825" s="44"/>
      <c r="EE825" s="44"/>
      <c r="EF825" s="44"/>
      <c r="EG825" s="44"/>
      <c r="EH825" s="44"/>
      <c r="EI825" s="44"/>
      <c r="EJ825" s="44"/>
      <c r="EK825" s="44"/>
      <c r="EL825" s="44"/>
    </row>
    <row r="826" spans="1:142" s="77" customFormat="1" ht="12.75" customHeight="1" x14ac:dyDescent="0.2">
      <c r="A826" s="44"/>
      <c r="B826" s="79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/>
      <c r="BO826" s="44"/>
      <c r="BP826" s="44"/>
      <c r="BQ826" s="44"/>
      <c r="BR826" s="44"/>
      <c r="BS826" s="44"/>
      <c r="BT826" s="44"/>
      <c r="BU826" s="44"/>
      <c r="BV826" s="44"/>
      <c r="BW826" s="44"/>
      <c r="BX826" s="44"/>
      <c r="BY826" s="44"/>
      <c r="BZ826" s="44"/>
      <c r="CA826" s="44"/>
      <c r="CB826" s="44"/>
      <c r="CC826" s="44"/>
      <c r="CD826" s="44"/>
      <c r="CE826" s="44"/>
      <c r="CF826" s="44"/>
      <c r="CG826" s="44"/>
      <c r="CH826" s="44"/>
      <c r="CI826" s="44"/>
      <c r="CJ826" s="44"/>
      <c r="CK826" s="44"/>
      <c r="CL826" s="44"/>
      <c r="CM826" s="44"/>
      <c r="CN826" s="44"/>
      <c r="CO826" s="44"/>
      <c r="CP826" s="44"/>
      <c r="CQ826" s="44"/>
      <c r="CR826" s="44"/>
      <c r="CS826" s="44"/>
      <c r="CT826" s="44"/>
      <c r="CU826" s="44"/>
      <c r="CV826" s="44"/>
      <c r="CW826" s="44"/>
      <c r="CX826" s="44"/>
      <c r="CY826" s="44"/>
      <c r="CZ826" s="44"/>
      <c r="DA826" s="44"/>
      <c r="DB826" s="44"/>
      <c r="DC826" s="44"/>
      <c r="DD826" s="44"/>
      <c r="DE826" s="44"/>
      <c r="DF826" s="44"/>
      <c r="DG826" s="44"/>
      <c r="DH826" s="44"/>
      <c r="DI826" s="44"/>
      <c r="DJ826" s="44"/>
      <c r="DK826" s="44"/>
      <c r="DL826" s="44"/>
      <c r="DM826" s="44"/>
      <c r="DN826" s="44"/>
      <c r="DO826" s="44"/>
      <c r="DP826" s="44"/>
      <c r="DQ826" s="44"/>
      <c r="DR826" s="44"/>
      <c r="DS826" s="44"/>
      <c r="DT826" s="44"/>
      <c r="DU826" s="44"/>
      <c r="DV826" s="44"/>
      <c r="DW826" s="44"/>
      <c r="DX826" s="44"/>
      <c r="DY826" s="44"/>
      <c r="DZ826" s="44"/>
      <c r="EA826" s="44"/>
      <c r="EB826" s="44"/>
      <c r="EC826" s="44"/>
      <c r="ED826" s="44"/>
      <c r="EE826" s="44"/>
      <c r="EF826" s="44"/>
      <c r="EG826" s="44"/>
      <c r="EH826" s="44"/>
      <c r="EI826" s="44"/>
      <c r="EJ826" s="44"/>
      <c r="EK826" s="44"/>
      <c r="EL826" s="44"/>
    </row>
    <row r="827" spans="1:142" s="77" customFormat="1" ht="12.75" customHeight="1" x14ac:dyDescent="0.2">
      <c r="A827" s="44"/>
      <c r="B827" s="79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4"/>
      <c r="AT827" s="44"/>
      <c r="AU827" s="44"/>
      <c r="AV827" s="44"/>
      <c r="AW827" s="44"/>
      <c r="AX827" s="44"/>
      <c r="AY827" s="44"/>
      <c r="AZ827" s="44"/>
      <c r="BA827" s="44"/>
      <c r="BB827" s="44"/>
      <c r="BC827" s="44"/>
      <c r="BD827" s="44"/>
      <c r="BE827" s="44"/>
      <c r="BF827" s="44"/>
      <c r="BG827" s="44"/>
      <c r="BH827" s="44"/>
      <c r="BI827" s="44"/>
      <c r="BJ827" s="44"/>
      <c r="BK827" s="44"/>
      <c r="BL827" s="44"/>
      <c r="BM827" s="44"/>
      <c r="BN827" s="44"/>
      <c r="BO827" s="44"/>
      <c r="BP827" s="44"/>
      <c r="BQ827" s="44"/>
      <c r="BR827" s="44"/>
      <c r="BS827" s="44"/>
      <c r="BT827" s="44"/>
      <c r="BU827" s="44"/>
      <c r="BV827" s="44"/>
      <c r="BW827" s="44"/>
      <c r="BX827" s="44"/>
      <c r="BY827" s="44"/>
      <c r="BZ827" s="44"/>
      <c r="CA827" s="44"/>
      <c r="CB827" s="44"/>
      <c r="CC827" s="44"/>
      <c r="CD827" s="44"/>
      <c r="CE827" s="44"/>
      <c r="CF827" s="44"/>
      <c r="CG827" s="44"/>
      <c r="CH827" s="44"/>
      <c r="CI827" s="44"/>
      <c r="CJ827" s="44"/>
      <c r="CK827" s="44"/>
      <c r="CL827" s="44"/>
      <c r="CM827" s="44"/>
      <c r="CN827" s="44"/>
      <c r="CO827" s="44"/>
      <c r="CP827" s="44"/>
      <c r="CQ827" s="44"/>
      <c r="CR827" s="44"/>
      <c r="CS827" s="44"/>
      <c r="CT827" s="44"/>
      <c r="CU827" s="44"/>
      <c r="CV827" s="44"/>
      <c r="CW827" s="44"/>
      <c r="CX827" s="44"/>
      <c r="CY827" s="44"/>
      <c r="CZ827" s="44"/>
      <c r="DA827" s="44"/>
      <c r="DB827" s="44"/>
      <c r="DC827" s="44"/>
      <c r="DD827" s="44"/>
      <c r="DE827" s="44"/>
      <c r="DF827" s="44"/>
      <c r="DG827" s="44"/>
      <c r="DH827" s="44"/>
      <c r="DI827" s="44"/>
      <c r="DJ827" s="44"/>
      <c r="DK827" s="44"/>
      <c r="DL827" s="44"/>
      <c r="DM827" s="44"/>
      <c r="DN827" s="44"/>
      <c r="DO827" s="44"/>
      <c r="DP827" s="44"/>
      <c r="DQ827" s="44"/>
      <c r="DR827" s="44"/>
      <c r="DS827" s="44"/>
      <c r="DT827" s="44"/>
      <c r="DU827" s="44"/>
      <c r="DV827" s="44"/>
      <c r="DW827" s="44"/>
      <c r="DX827" s="44"/>
      <c r="DY827" s="44"/>
      <c r="DZ827" s="44"/>
      <c r="EA827" s="44"/>
      <c r="EB827" s="44"/>
      <c r="EC827" s="44"/>
      <c r="ED827" s="44"/>
      <c r="EE827" s="44"/>
      <c r="EF827" s="44"/>
      <c r="EG827" s="44"/>
      <c r="EH827" s="44"/>
      <c r="EI827" s="44"/>
      <c r="EJ827" s="44"/>
      <c r="EK827" s="44"/>
      <c r="EL827" s="44"/>
    </row>
    <row r="828" spans="1:142" s="77" customFormat="1" ht="12.75" customHeight="1" x14ac:dyDescent="0.2">
      <c r="A828" s="44"/>
      <c r="B828" s="79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4"/>
      <c r="AT828" s="44"/>
      <c r="AU828" s="44"/>
      <c r="AV828" s="44"/>
      <c r="AW828" s="44"/>
      <c r="AX828" s="44"/>
      <c r="AY828" s="44"/>
      <c r="AZ828" s="44"/>
      <c r="BA828" s="44"/>
      <c r="BB828" s="44"/>
      <c r="BC828" s="44"/>
      <c r="BD828" s="44"/>
      <c r="BE828" s="44"/>
      <c r="BF828" s="44"/>
      <c r="BG828" s="44"/>
      <c r="BH828" s="44"/>
      <c r="BI828" s="44"/>
      <c r="BJ828" s="44"/>
      <c r="BK828" s="44"/>
      <c r="BL828" s="44"/>
      <c r="BM828" s="44"/>
      <c r="BN828" s="44"/>
      <c r="BO828" s="44"/>
      <c r="BP828" s="44"/>
      <c r="BQ828" s="44"/>
      <c r="BR828" s="44"/>
      <c r="BS828" s="44"/>
      <c r="BT828" s="44"/>
      <c r="BU828" s="44"/>
      <c r="BV828" s="44"/>
      <c r="BW828" s="44"/>
      <c r="BX828" s="44"/>
      <c r="BY828" s="44"/>
      <c r="BZ828" s="44"/>
      <c r="CA828" s="44"/>
      <c r="CB828" s="44"/>
      <c r="CC828" s="44"/>
      <c r="CD828" s="44"/>
      <c r="CE828" s="44"/>
      <c r="CF828" s="44"/>
      <c r="CG828" s="44"/>
      <c r="CH828" s="44"/>
      <c r="CI828" s="44"/>
      <c r="CJ828" s="44"/>
      <c r="CK828" s="44"/>
      <c r="CL828" s="44"/>
      <c r="CM828" s="44"/>
      <c r="CN828" s="44"/>
      <c r="CO828" s="44"/>
      <c r="CP828" s="44"/>
      <c r="CQ828" s="44"/>
      <c r="CR828" s="44"/>
      <c r="CS828" s="44"/>
      <c r="CT828" s="44"/>
      <c r="CU828" s="44"/>
      <c r="CV828" s="44"/>
      <c r="CW828" s="44"/>
      <c r="CX828" s="44"/>
      <c r="CY828" s="44"/>
      <c r="CZ828" s="44"/>
      <c r="DA828" s="44"/>
      <c r="DB828" s="44"/>
      <c r="DC828" s="44"/>
      <c r="DD828" s="44"/>
      <c r="DE828" s="44"/>
      <c r="DF828" s="44"/>
      <c r="DG828" s="44"/>
      <c r="DH828" s="44"/>
      <c r="DI828" s="44"/>
      <c r="DJ828" s="44"/>
      <c r="DK828" s="44"/>
      <c r="DL828" s="44"/>
      <c r="DM828" s="44"/>
      <c r="DN828" s="44"/>
      <c r="DO828" s="44"/>
      <c r="DP828" s="44"/>
      <c r="DQ828" s="44"/>
      <c r="DR828" s="44"/>
      <c r="DS828" s="44"/>
      <c r="DT828" s="44"/>
      <c r="DU828" s="44"/>
      <c r="DV828" s="44"/>
      <c r="DW828" s="44"/>
      <c r="DX828" s="44"/>
      <c r="DY828" s="44"/>
      <c r="DZ828" s="44"/>
      <c r="EA828" s="44"/>
      <c r="EB828" s="44"/>
      <c r="EC828" s="44"/>
      <c r="ED828" s="44"/>
      <c r="EE828" s="44"/>
      <c r="EF828" s="44"/>
      <c r="EG828" s="44"/>
      <c r="EH828" s="44"/>
      <c r="EI828" s="44"/>
      <c r="EJ828" s="44"/>
      <c r="EK828" s="44"/>
      <c r="EL828" s="44"/>
    </row>
    <row r="829" spans="1:142" s="77" customFormat="1" ht="12.75" customHeight="1" x14ac:dyDescent="0.2">
      <c r="A829" s="44"/>
      <c r="B829" s="79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/>
      <c r="AU829" s="44"/>
      <c r="AV829" s="44"/>
      <c r="AW829" s="44"/>
      <c r="AX829" s="44"/>
      <c r="AY829" s="44"/>
      <c r="AZ829" s="44"/>
      <c r="BA829" s="44"/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4"/>
      <c r="BN829" s="44"/>
      <c r="BO829" s="44"/>
      <c r="BP829" s="44"/>
      <c r="BQ829" s="44"/>
      <c r="BR829" s="44"/>
      <c r="BS829" s="44"/>
      <c r="BT829" s="44"/>
      <c r="BU829" s="44"/>
      <c r="BV829" s="44"/>
      <c r="BW829" s="44"/>
      <c r="BX829" s="44"/>
      <c r="BY829" s="44"/>
      <c r="BZ829" s="44"/>
      <c r="CA829" s="44"/>
      <c r="CB829" s="44"/>
      <c r="CC829" s="44"/>
      <c r="CD829" s="44"/>
      <c r="CE829" s="44"/>
      <c r="CF829" s="44"/>
      <c r="CG829" s="44"/>
      <c r="CH829" s="44"/>
      <c r="CI829" s="44"/>
      <c r="CJ829" s="44"/>
      <c r="CK829" s="44"/>
      <c r="CL829" s="44"/>
      <c r="CM829" s="44"/>
      <c r="CN829" s="44"/>
      <c r="CO829" s="44"/>
      <c r="CP829" s="44"/>
      <c r="CQ829" s="44"/>
      <c r="CR829" s="44"/>
      <c r="CS829" s="44"/>
      <c r="CT829" s="44"/>
      <c r="CU829" s="44"/>
      <c r="CV829" s="44"/>
      <c r="CW829" s="44"/>
      <c r="CX829" s="44"/>
      <c r="CY829" s="44"/>
      <c r="CZ829" s="44"/>
      <c r="DA829" s="44"/>
      <c r="DB829" s="44"/>
      <c r="DC829" s="44"/>
      <c r="DD829" s="44"/>
      <c r="DE829" s="44"/>
      <c r="DF829" s="44"/>
      <c r="DG829" s="44"/>
      <c r="DH829" s="44"/>
      <c r="DI829" s="44"/>
      <c r="DJ829" s="44"/>
      <c r="DK829" s="44"/>
      <c r="DL829" s="44"/>
      <c r="DM829" s="44"/>
      <c r="DN829" s="44"/>
      <c r="DO829" s="44"/>
      <c r="DP829" s="44"/>
      <c r="DQ829" s="44"/>
      <c r="DR829" s="44"/>
      <c r="DS829" s="44"/>
      <c r="DT829" s="44"/>
      <c r="DU829" s="44"/>
      <c r="DV829" s="44"/>
      <c r="DW829" s="44"/>
      <c r="DX829" s="44"/>
      <c r="DY829" s="44"/>
      <c r="DZ829" s="44"/>
      <c r="EA829" s="44"/>
      <c r="EB829" s="44"/>
      <c r="EC829" s="44"/>
      <c r="ED829" s="44"/>
      <c r="EE829" s="44"/>
      <c r="EF829" s="44"/>
      <c r="EG829" s="44"/>
      <c r="EH829" s="44"/>
      <c r="EI829" s="44"/>
      <c r="EJ829" s="44"/>
      <c r="EK829" s="44"/>
      <c r="EL829" s="44"/>
    </row>
    <row r="830" spans="1:142" s="77" customFormat="1" ht="12.75" customHeight="1" x14ac:dyDescent="0.2">
      <c r="A830" s="44"/>
      <c r="B830" s="79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4"/>
      <c r="AT830" s="44"/>
      <c r="AU830" s="44"/>
      <c r="AV830" s="44"/>
      <c r="AW830" s="44"/>
      <c r="AX830" s="44"/>
      <c r="AY830" s="44"/>
      <c r="AZ830" s="44"/>
      <c r="BA830" s="44"/>
      <c r="BB830" s="44"/>
      <c r="BC830" s="44"/>
      <c r="BD830" s="44"/>
      <c r="BE830" s="44"/>
      <c r="BF830" s="44"/>
      <c r="BG830" s="44"/>
      <c r="BH830" s="44"/>
      <c r="BI830" s="44"/>
      <c r="BJ830" s="44"/>
      <c r="BK830" s="44"/>
      <c r="BL830" s="44"/>
      <c r="BM830" s="44"/>
      <c r="BN830" s="44"/>
      <c r="BO830" s="44"/>
      <c r="BP830" s="44"/>
      <c r="BQ830" s="44"/>
      <c r="BR830" s="44"/>
      <c r="BS830" s="44"/>
      <c r="BT830" s="44"/>
      <c r="BU830" s="44"/>
      <c r="BV830" s="44"/>
      <c r="BW830" s="44"/>
      <c r="BX830" s="44"/>
      <c r="BY830" s="44"/>
      <c r="BZ830" s="44"/>
      <c r="CA830" s="44"/>
      <c r="CB830" s="44"/>
      <c r="CC830" s="44"/>
      <c r="CD830" s="44"/>
      <c r="CE830" s="44"/>
      <c r="CF830" s="44"/>
      <c r="CG830" s="44"/>
      <c r="CH830" s="44"/>
      <c r="CI830" s="44"/>
      <c r="CJ830" s="44"/>
      <c r="CK830" s="44"/>
      <c r="CL830" s="44"/>
      <c r="CM830" s="44"/>
      <c r="CN830" s="44"/>
      <c r="CO830" s="44"/>
      <c r="CP830" s="44"/>
      <c r="CQ830" s="44"/>
      <c r="CR830" s="44"/>
      <c r="CS830" s="44"/>
      <c r="CT830" s="44"/>
      <c r="CU830" s="44"/>
      <c r="CV830" s="44"/>
      <c r="CW830" s="44"/>
      <c r="CX830" s="44"/>
      <c r="CY830" s="44"/>
      <c r="CZ830" s="44"/>
      <c r="DA830" s="44"/>
      <c r="DB830" s="44"/>
      <c r="DC830" s="44"/>
      <c r="DD830" s="44"/>
      <c r="DE830" s="44"/>
      <c r="DF830" s="44"/>
      <c r="DG830" s="44"/>
      <c r="DH830" s="44"/>
      <c r="DI830" s="44"/>
      <c r="DJ830" s="44"/>
      <c r="DK830" s="44"/>
      <c r="DL830" s="44"/>
      <c r="DM830" s="44"/>
      <c r="DN830" s="44"/>
      <c r="DO830" s="44"/>
      <c r="DP830" s="44"/>
      <c r="DQ830" s="44"/>
      <c r="DR830" s="44"/>
      <c r="DS830" s="44"/>
      <c r="DT830" s="44"/>
      <c r="DU830" s="44"/>
      <c r="DV830" s="44"/>
      <c r="DW830" s="44"/>
      <c r="DX830" s="44"/>
      <c r="DY830" s="44"/>
      <c r="DZ830" s="44"/>
      <c r="EA830" s="44"/>
      <c r="EB830" s="44"/>
      <c r="EC830" s="44"/>
      <c r="ED830" s="44"/>
      <c r="EE830" s="44"/>
      <c r="EF830" s="44"/>
      <c r="EG830" s="44"/>
      <c r="EH830" s="44"/>
      <c r="EI830" s="44"/>
      <c r="EJ830" s="44"/>
      <c r="EK830" s="44"/>
      <c r="EL830" s="44"/>
    </row>
    <row r="831" spans="1:142" s="77" customFormat="1" ht="12.75" customHeight="1" x14ac:dyDescent="0.2">
      <c r="A831" s="44"/>
      <c r="B831" s="79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  <c r="AQ831" s="44"/>
      <c r="AR831" s="44"/>
      <c r="AS831" s="44"/>
      <c r="AT831" s="44"/>
      <c r="AU831" s="44"/>
      <c r="AV831" s="44"/>
      <c r="AW831" s="44"/>
      <c r="AX831" s="44"/>
      <c r="AY831" s="44"/>
      <c r="AZ831" s="44"/>
      <c r="BA831" s="44"/>
      <c r="BB831" s="44"/>
      <c r="BC831" s="44"/>
      <c r="BD831" s="44"/>
      <c r="BE831" s="44"/>
      <c r="BF831" s="44"/>
      <c r="BG831" s="44"/>
      <c r="BH831" s="44"/>
      <c r="BI831" s="44"/>
      <c r="BJ831" s="44"/>
      <c r="BK831" s="44"/>
      <c r="BL831" s="44"/>
      <c r="BM831" s="44"/>
      <c r="BN831" s="44"/>
      <c r="BO831" s="44"/>
      <c r="BP831" s="44"/>
      <c r="BQ831" s="44"/>
      <c r="BR831" s="44"/>
      <c r="BS831" s="44"/>
      <c r="BT831" s="44"/>
      <c r="BU831" s="44"/>
      <c r="BV831" s="44"/>
      <c r="BW831" s="44"/>
      <c r="BX831" s="44"/>
      <c r="BY831" s="44"/>
      <c r="BZ831" s="44"/>
      <c r="CA831" s="44"/>
      <c r="CB831" s="44"/>
      <c r="CC831" s="44"/>
      <c r="CD831" s="44"/>
      <c r="CE831" s="44"/>
      <c r="CF831" s="44"/>
      <c r="CG831" s="44"/>
      <c r="CH831" s="44"/>
      <c r="CI831" s="44"/>
      <c r="CJ831" s="44"/>
      <c r="CK831" s="44"/>
      <c r="CL831" s="44"/>
      <c r="CM831" s="44"/>
      <c r="CN831" s="44"/>
      <c r="CO831" s="44"/>
      <c r="CP831" s="44"/>
      <c r="CQ831" s="44"/>
      <c r="CR831" s="44"/>
      <c r="CS831" s="44"/>
      <c r="CT831" s="44"/>
      <c r="CU831" s="44"/>
      <c r="CV831" s="44"/>
      <c r="CW831" s="44"/>
      <c r="CX831" s="44"/>
      <c r="CY831" s="44"/>
      <c r="CZ831" s="44"/>
      <c r="DA831" s="44"/>
      <c r="DB831" s="44"/>
      <c r="DC831" s="44"/>
      <c r="DD831" s="44"/>
      <c r="DE831" s="44"/>
      <c r="DF831" s="44"/>
      <c r="DG831" s="44"/>
      <c r="DH831" s="44"/>
      <c r="DI831" s="44"/>
      <c r="DJ831" s="44"/>
      <c r="DK831" s="44"/>
      <c r="DL831" s="44"/>
      <c r="DM831" s="44"/>
      <c r="DN831" s="44"/>
      <c r="DO831" s="44"/>
      <c r="DP831" s="44"/>
      <c r="DQ831" s="44"/>
      <c r="DR831" s="44"/>
      <c r="DS831" s="44"/>
      <c r="DT831" s="44"/>
      <c r="DU831" s="44"/>
      <c r="DV831" s="44"/>
      <c r="DW831" s="44"/>
      <c r="DX831" s="44"/>
      <c r="DY831" s="44"/>
      <c r="DZ831" s="44"/>
      <c r="EA831" s="44"/>
      <c r="EB831" s="44"/>
      <c r="EC831" s="44"/>
      <c r="ED831" s="44"/>
      <c r="EE831" s="44"/>
      <c r="EF831" s="44"/>
      <c r="EG831" s="44"/>
      <c r="EH831" s="44"/>
      <c r="EI831" s="44"/>
      <c r="EJ831" s="44"/>
      <c r="EK831" s="44"/>
      <c r="EL831" s="44"/>
    </row>
    <row r="832" spans="1:142" s="77" customFormat="1" ht="12.75" customHeight="1" x14ac:dyDescent="0.2">
      <c r="A832" s="44"/>
      <c r="B832" s="79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/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4"/>
      <c r="BN832" s="44"/>
      <c r="BO832" s="44"/>
      <c r="BP832" s="44"/>
      <c r="BQ832" s="44"/>
      <c r="BR832" s="44"/>
      <c r="BS832" s="44"/>
      <c r="BT832" s="44"/>
      <c r="BU832" s="44"/>
      <c r="BV832" s="44"/>
      <c r="BW832" s="44"/>
      <c r="BX832" s="44"/>
      <c r="BY832" s="44"/>
      <c r="BZ832" s="44"/>
      <c r="CA832" s="44"/>
      <c r="CB832" s="44"/>
      <c r="CC832" s="44"/>
      <c r="CD832" s="44"/>
      <c r="CE832" s="44"/>
      <c r="CF832" s="44"/>
      <c r="CG832" s="44"/>
      <c r="CH832" s="44"/>
      <c r="CI832" s="44"/>
      <c r="CJ832" s="44"/>
      <c r="CK832" s="44"/>
      <c r="CL832" s="44"/>
      <c r="CM832" s="44"/>
      <c r="CN832" s="44"/>
      <c r="CO832" s="44"/>
      <c r="CP832" s="44"/>
      <c r="CQ832" s="44"/>
      <c r="CR832" s="44"/>
      <c r="CS832" s="44"/>
      <c r="CT832" s="44"/>
      <c r="CU832" s="44"/>
      <c r="CV832" s="44"/>
      <c r="CW832" s="44"/>
      <c r="CX832" s="44"/>
      <c r="CY832" s="44"/>
      <c r="CZ832" s="44"/>
      <c r="DA832" s="44"/>
      <c r="DB832" s="44"/>
      <c r="DC832" s="44"/>
      <c r="DD832" s="44"/>
      <c r="DE832" s="44"/>
      <c r="DF832" s="44"/>
      <c r="DG832" s="44"/>
      <c r="DH832" s="44"/>
      <c r="DI832" s="44"/>
      <c r="DJ832" s="44"/>
      <c r="DK832" s="44"/>
      <c r="DL832" s="44"/>
      <c r="DM832" s="44"/>
      <c r="DN832" s="44"/>
      <c r="DO832" s="44"/>
      <c r="DP832" s="44"/>
      <c r="DQ832" s="44"/>
      <c r="DR832" s="44"/>
      <c r="DS832" s="44"/>
      <c r="DT832" s="44"/>
      <c r="DU832" s="44"/>
      <c r="DV832" s="44"/>
      <c r="DW832" s="44"/>
      <c r="DX832" s="44"/>
      <c r="DY832" s="44"/>
      <c r="DZ832" s="44"/>
      <c r="EA832" s="44"/>
      <c r="EB832" s="44"/>
      <c r="EC832" s="44"/>
      <c r="ED832" s="44"/>
      <c r="EE832" s="44"/>
      <c r="EF832" s="44"/>
      <c r="EG832" s="44"/>
      <c r="EH832" s="44"/>
      <c r="EI832" s="44"/>
      <c r="EJ832" s="44"/>
      <c r="EK832" s="44"/>
      <c r="EL832" s="44"/>
    </row>
    <row r="833" spans="1:142" s="77" customFormat="1" ht="12.75" customHeight="1" x14ac:dyDescent="0.2">
      <c r="A833" s="44"/>
      <c r="B833" s="79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/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4"/>
      <c r="BN833" s="44"/>
      <c r="BO833" s="44"/>
      <c r="BP833" s="44"/>
      <c r="BQ833" s="44"/>
      <c r="BR833" s="44"/>
      <c r="BS833" s="44"/>
      <c r="BT833" s="44"/>
      <c r="BU833" s="44"/>
      <c r="BV833" s="44"/>
      <c r="BW833" s="44"/>
      <c r="BX833" s="44"/>
      <c r="BY833" s="44"/>
      <c r="BZ833" s="44"/>
      <c r="CA833" s="44"/>
      <c r="CB833" s="44"/>
      <c r="CC833" s="44"/>
      <c r="CD833" s="44"/>
      <c r="CE833" s="44"/>
      <c r="CF833" s="44"/>
      <c r="CG833" s="44"/>
      <c r="CH833" s="44"/>
      <c r="CI833" s="44"/>
      <c r="CJ833" s="44"/>
      <c r="CK833" s="44"/>
      <c r="CL833" s="44"/>
      <c r="CM833" s="44"/>
      <c r="CN833" s="44"/>
      <c r="CO833" s="44"/>
      <c r="CP833" s="44"/>
      <c r="CQ833" s="44"/>
      <c r="CR833" s="44"/>
      <c r="CS833" s="44"/>
      <c r="CT833" s="44"/>
      <c r="CU833" s="44"/>
      <c r="CV833" s="44"/>
      <c r="CW833" s="44"/>
      <c r="CX833" s="44"/>
      <c r="CY833" s="44"/>
      <c r="CZ833" s="44"/>
      <c r="DA833" s="44"/>
      <c r="DB833" s="44"/>
      <c r="DC833" s="44"/>
      <c r="DD833" s="44"/>
      <c r="DE833" s="44"/>
      <c r="DF833" s="44"/>
      <c r="DG833" s="44"/>
      <c r="DH833" s="44"/>
      <c r="DI833" s="44"/>
      <c r="DJ833" s="44"/>
      <c r="DK833" s="44"/>
      <c r="DL833" s="44"/>
      <c r="DM833" s="44"/>
      <c r="DN833" s="44"/>
      <c r="DO833" s="44"/>
      <c r="DP833" s="44"/>
      <c r="DQ833" s="44"/>
      <c r="DR833" s="44"/>
      <c r="DS833" s="44"/>
      <c r="DT833" s="44"/>
      <c r="DU833" s="44"/>
      <c r="DV833" s="44"/>
      <c r="DW833" s="44"/>
      <c r="DX833" s="44"/>
      <c r="DY833" s="44"/>
      <c r="DZ833" s="44"/>
      <c r="EA833" s="44"/>
      <c r="EB833" s="44"/>
      <c r="EC833" s="44"/>
      <c r="ED833" s="44"/>
      <c r="EE833" s="44"/>
      <c r="EF833" s="44"/>
      <c r="EG833" s="44"/>
      <c r="EH833" s="44"/>
      <c r="EI833" s="44"/>
      <c r="EJ833" s="44"/>
      <c r="EK833" s="44"/>
      <c r="EL833" s="44"/>
    </row>
    <row r="834" spans="1:142" s="77" customFormat="1" ht="12.75" customHeight="1" x14ac:dyDescent="0.2">
      <c r="A834" s="44"/>
      <c r="B834" s="79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/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4"/>
      <c r="BN834" s="44"/>
      <c r="BO834" s="44"/>
      <c r="BP834" s="44"/>
      <c r="BQ834" s="44"/>
      <c r="BR834" s="44"/>
      <c r="BS834" s="44"/>
      <c r="BT834" s="44"/>
      <c r="BU834" s="44"/>
      <c r="BV834" s="44"/>
      <c r="BW834" s="44"/>
      <c r="BX834" s="44"/>
      <c r="BY834" s="44"/>
      <c r="BZ834" s="44"/>
      <c r="CA834" s="44"/>
      <c r="CB834" s="44"/>
      <c r="CC834" s="44"/>
      <c r="CD834" s="44"/>
      <c r="CE834" s="44"/>
      <c r="CF834" s="44"/>
      <c r="CG834" s="44"/>
      <c r="CH834" s="44"/>
      <c r="CI834" s="44"/>
      <c r="CJ834" s="44"/>
      <c r="CK834" s="44"/>
      <c r="CL834" s="44"/>
      <c r="CM834" s="44"/>
      <c r="CN834" s="44"/>
      <c r="CO834" s="44"/>
      <c r="CP834" s="44"/>
      <c r="CQ834" s="44"/>
      <c r="CR834" s="44"/>
      <c r="CS834" s="44"/>
      <c r="CT834" s="44"/>
      <c r="CU834" s="44"/>
      <c r="CV834" s="44"/>
      <c r="CW834" s="44"/>
      <c r="CX834" s="44"/>
      <c r="CY834" s="44"/>
      <c r="CZ834" s="44"/>
      <c r="DA834" s="44"/>
      <c r="DB834" s="44"/>
      <c r="DC834" s="44"/>
      <c r="DD834" s="44"/>
      <c r="DE834" s="44"/>
      <c r="DF834" s="44"/>
      <c r="DG834" s="44"/>
      <c r="DH834" s="44"/>
      <c r="DI834" s="44"/>
      <c r="DJ834" s="44"/>
      <c r="DK834" s="44"/>
      <c r="DL834" s="44"/>
      <c r="DM834" s="44"/>
      <c r="DN834" s="44"/>
      <c r="DO834" s="44"/>
      <c r="DP834" s="44"/>
      <c r="DQ834" s="44"/>
      <c r="DR834" s="44"/>
      <c r="DS834" s="44"/>
      <c r="DT834" s="44"/>
      <c r="DU834" s="44"/>
      <c r="DV834" s="44"/>
      <c r="DW834" s="44"/>
      <c r="DX834" s="44"/>
      <c r="DY834" s="44"/>
      <c r="DZ834" s="44"/>
      <c r="EA834" s="44"/>
      <c r="EB834" s="44"/>
      <c r="EC834" s="44"/>
      <c r="ED834" s="44"/>
      <c r="EE834" s="44"/>
      <c r="EF834" s="44"/>
      <c r="EG834" s="44"/>
      <c r="EH834" s="44"/>
      <c r="EI834" s="44"/>
      <c r="EJ834" s="44"/>
      <c r="EK834" s="44"/>
      <c r="EL834" s="44"/>
    </row>
    <row r="835" spans="1:142" s="77" customFormat="1" ht="12.75" customHeight="1" x14ac:dyDescent="0.2">
      <c r="A835" s="44"/>
      <c r="B835" s="79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/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4"/>
      <c r="BN835" s="44"/>
      <c r="BO835" s="44"/>
      <c r="BP835" s="44"/>
      <c r="BQ835" s="44"/>
      <c r="BR835" s="44"/>
      <c r="BS835" s="44"/>
      <c r="BT835" s="44"/>
      <c r="BU835" s="44"/>
      <c r="BV835" s="44"/>
      <c r="BW835" s="44"/>
      <c r="BX835" s="44"/>
      <c r="BY835" s="44"/>
      <c r="BZ835" s="44"/>
      <c r="CA835" s="44"/>
      <c r="CB835" s="44"/>
      <c r="CC835" s="44"/>
      <c r="CD835" s="44"/>
      <c r="CE835" s="44"/>
      <c r="CF835" s="44"/>
      <c r="CG835" s="44"/>
      <c r="CH835" s="44"/>
      <c r="CI835" s="44"/>
      <c r="CJ835" s="44"/>
      <c r="CK835" s="44"/>
      <c r="CL835" s="44"/>
      <c r="CM835" s="44"/>
      <c r="CN835" s="44"/>
      <c r="CO835" s="44"/>
      <c r="CP835" s="44"/>
      <c r="CQ835" s="44"/>
      <c r="CR835" s="44"/>
      <c r="CS835" s="44"/>
      <c r="CT835" s="44"/>
      <c r="CU835" s="44"/>
      <c r="CV835" s="44"/>
      <c r="CW835" s="44"/>
      <c r="CX835" s="44"/>
      <c r="CY835" s="44"/>
      <c r="CZ835" s="44"/>
      <c r="DA835" s="44"/>
      <c r="DB835" s="44"/>
      <c r="DC835" s="44"/>
      <c r="DD835" s="44"/>
      <c r="DE835" s="44"/>
      <c r="DF835" s="44"/>
      <c r="DG835" s="44"/>
      <c r="DH835" s="44"/>
      <c r="DI835" s="44"/>
      <c r="DJ835" s="44"/>
      <c r="DK835" s="44"/>
      <c r="DL835" s="44"/>
      <c r="DM835" s="44"/>
      <c r="DN835" s="44"/>
      <c r="DO835" s="44"/>
      <c r="DP835" s="44"/>
      <c r="DQ835" s="44"/>
      <c r="DR835" s="44"/>
      <c r="DS835" s="44"/>
      <c r="DT835" s="44"/>
      <c r="DU835" s="44"/>
      <c r="DV835" s="44"/>
      <c r="DW835" s="44"/>
      <c r="DX835" s="44"/>
      <c r="DY835" s="44"/>
      <c r="DZ835" s="44"/>
      <c r="EA835" s="44"/>
      <c r="EB835" s="44"/>
      <c r="EC835" s="44"/>
      <c r="ED835" s="44"/>
      <c r="EE835" s="44"/>
      <c r="EF835" s="44"/>
      <c r="EG835" s="44"/>
      <c r="EH835" s="44"/>
      <c r="EI835" s="44"/>
      <c r="EJ835" s="44"/>
      <c r="EK835" s="44"/>
      <c r="EL835" s="44"/>
    </row>
    <row r="836" spans="1:142" s="77" customFormat="1" ht="12.75" customHeight="1" x14ac:dyDescent="0.2">
      <c r="A836" s="44"/>
      <c r="B836" s="79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4"/>
      <c r="AT836" s="44"/>
      <c r="AU836" s="44"/>
      <c r="AV836" s="44"/>
      <c r="AW836" s="44"/>
      <c r="AX836" s="44"/>
      <c r="AY836" s="44"/>
      <c r="AZ836" s="44"/>
      <c r="BA836" s="44"/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4"/>
      <c r="BN836" s="44"/>
      <c r="BO836" s="44"/>
      <c r="BP836" s="44"/>
      <c r="BQ836" s="44"/>
      <c r="BR836" s="44"/>
      <c r="BS836" s="44"/>
      <c r="BT836" s="44"/>
      <c r="BU836" s="44"/>
      <c r="BV836" s="44"/>
      <c r="BW836" s="44"/>
      <c r="BX836" s="44"/>
      <c r="BY836" s="44"/>
      <c r="BZ836" s="44"/>
      <c r="CA836" s="44"/>
      <c r="CB836" s="44"/>
      <c r="CC836" s="44"/>
      <c r="CD836" s="44"/>
      <c r="CE836" s="44"/>
      <c r="CF836" s="44"/>
      <c r="CG836" s="44"/>
      <c r="CH836" s="44"/>
      <c r="CI836" s="44"/>
      <c r="CJ836" s="44"/>
      <c r="CK836" s="44"/>
      <c r="CL836" s="44"/>
      <c r="CM836" s="44"/>
      <c r="CN836" s="44"/>
      <c r="CO836" s="44"/>
      <c r="CP836" s="44"/>
      <c r="CQ836" s="44"/>
      <c r="CR836" s="44"/>
      <c r="CS836" s="44"/>
      <c r="CT836" s="44"/>
      <c r="CU836" s="44"/>
      <c r="CV836" s="44"/>
      <c r="CW836" s="44"/>
      <c r="CX836" s="44"/>
      <c r="CY836" s="44"/>
      <c r="CZ836" s="44"/>
      <c r="DA836" s="44"/>
      <c r="DB836" s="44"/>
      <c r="DC836" s="44"/>
      <c r="DD836" s="44"/>
      <c r="DE836" s="44"/>
      <c r="DF836" s="44"/>
      <c r="DG836" s="44"/>
      <c r="DH836" s="44"/>
      <c r="DI836" s="44"/>
      <c r="DJ836" s="44"/>
      <c r="DK836" s="44"/>
      <c r="DL836" s="44"/>
      <c r="DM836" s="44"/>
      <c r="DN836" s="44"/>
      <c r="DO836" s="44"/>
      <c r="DP836" s="44"/>
      <c r="DQ836" s="44"/>
      <c r="DR836" s="44"/>
      <c r="DS836" s="44"/>
      <c r="DT836" s="44"/>
      <c r="DU836" s="44"/>
      <c r="DV836" s="44"/>
      <c r="DW836" s="44"/>
      <c r="DX836" s="44"/>
      <c r="DY836" s="44"/>
      <c r="DZ836" s="44"/>
      <c r="EA836" s="44"/>
      <c r="EB836" s="44"/>
      <c r="EC836" s="44"/>
      <c r="ED836" s="44"/>
      <c r="EE836" s="44"/>
      <c r="EF836" s="44"/>
      <c r="EG836" s="44"/>
      <c r="EH836" s="44"/>
      <c r="EI836" s="44"/>
      <c r="EJ836" s="44"/>
      <c r="EK836" s="44"/>
      <c r="EL836" s="44"/>
    </row>
    <row r="837" spans="1:142" s="77" customFormat="1" ht="12.75" customHeight="1" x14ac:dyDescent="0.2">
      <c r="A837" s="44"/>
      <c r="B837" s="79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/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4"/>
      <c r="BN837" s="44"/>
      <c r="BO837" s="44"/>
      <c r="BP837" s="44"/>
      <c r="BQ837" s="44"/>
      <c r="BR837" s="44"/>
      <c r="BS837" s="44"/>
      <c r="BT837" s="44"/>
      <c r="BU837" s="44"/>
      <c r="BV837" s="44"/>
      <c r="BW837" s="44"/>
      <c r="BX837" s="44"/>
      <c r="BY837" s="44"/>
      <c r="BZ837" s="44"/>
      <c r="CA837" s="44"/>
      <c r="CB837" s="44"/>
      <c r="CC837" s="44"/>
      <c r="CD837" s="44"/>
      <c r="CE837" s="44"/>
      <c r="CF837" s="44"/>
      <c r="CG837" s="44"/>
      <c r="CH837" s="44"/>
      <c r="CI837" s="44"/>
      <c r="CJ837" s="44"/>
      <c r="CK837" s="44"/>
      <c r="CL837" s="44"/>
      <c r="CM837" s="44"/>
      <c r="CN837" s="44"/>
      <c r="CO837" s="44"/>
      <c r="CP837" s="44"/>
      <c r="CQ837" s="44"/>
      <c r="CR837" s="44"/>
      <c r="CS837" s="44"/>
      <c r="CT837" s="44"/>
      <c r="CU837" s="44"/>
      <c r="CV837" s="44"/>
      <c r="CW837" s="44"/>
      <c r="CX837" s="44"/>
      <c r="CY837" s="44"/>
      <c r="CZ837" s="44"/>
      <c r="DA837" s="44"/>
      <c r="DB837" s="44"/>
      <c r="DC837" s="44"/>
      <c r="DD837" s="44"/>
      <c r="DE837" s="44"/>
      <c r="DF837" s="44"/>
      <c r="DG837" s="44"/>
      <c r="DH837" s="44"/>
      <c r="DI837" s="44"/>
      <c r="DJ837" s="44"/>
      <c r="DK837" s="44"/>
      <c r="DL837" s="44"/>
      <c r="DM837" s="44"/>
      <c r="DN837" s="44"/>
      <c r="DO837" s="44"/>
      <c r="DP837" s="44"/>
      <c r="DQ837" s="44"/>
      <c r="DR837" s="44"/>
      <c r="DS837" s="44"/>
      <c r="DT837" s="44"/>
      <c r="DU837" s="44"/>
      <c r="DV837" s="44"/>
      <c r="DW837" s="44"/>
      <c r="DX837" s="44"/>
      <c r="DY837" s="44"/>
      <c r="DZ837" s="44"/>
      <c r="EA837" s="44"/>
      <c r="EB837" s="44"/>
      <c r="EC837" s="44"/>
      <c r="ED837" s="44"/>
      <c r="EE837" s="44"/>
      <c r="EF837" s="44"/>
      <c r="EG837" s="44"/>
      <c r="EH837" s="44"/>
      <c r="EI837" s="44"/>
      <c r="EJ837" s="44"/>
      <c r="EK837" s="44"/>
      <c r="EL837" s="44"/>
    </row>
    <row r="838" spans="1:142" s="77" customFormat="1" ht="12.75" customHeight="1" x14ac:dyDescent="0.2">
      <c r="A838" s="44"/>
      <c r="B838" s="79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4"/>
      <c r="AW838" s="44"/>
      <c r="AX838" s="44"/>
      <c r="AY838" s="44"/>
      <c r="AZ838" s="44"/>
      <c r="BA838" s="44"/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4"/>
      <c r="BN838" s="44"/>
      <c r="BO838" s="44"/>
      <c r="BP838" s="44"/>
      <c r="BQ838" s="44"/>
      <c r="BR838" s="44"/>
      <c r="BS838" s="44"/>
      <c r="BT838" s="44"/>
      <c r="BU838" s="44"/>
      <c r="BV838" s="44"/>
      <c r="BW838" s="44"/>
      <c r="BX838" s="44"/>
      <c r="BY838" s="44"/>
      <c r="BZ838" s="44"/>
      <c r="CA838" s="44"/>
      <c r="CB838" s="44"/>
      <c r="CC838" s="44"/>
      <c r="CD838" s="44"/>
      <c r="CE838" s="44"/>
      <c r="CF838" s="44"/>
      <c r="CG838" s="44"/>
      <c r="CH838" s="44"/>
      <c r="CI838" s="44"/>
      <c r="CJ838" s="44"/>
      <c r="CK838" s="44"/>
      <c r="CL838" s="44"/>
      <c r="CM838" s="44"/>
      <c r="CN838" s="44"/>
      <c r="CO838" s="44"/>
      <c r="CP838" s="44"/>
      <c r="CQ838" s="44"/>
      <c r="CR838" s="44"/>
      <c r="CS838" s="44"/>
      <c r="CT838" s="44"/>
      <c r="CU838" s="44"/>
      <c r="CV838" s="44"/>
      <c r="CW838" s="44"/>
      <c r="CX838" s="44"/>
      <c r="CY838" s="44"/>
      <c r="CZ838" s="44"/>
      <c r="DA838" s="44"/>
      <c r="DB838" s="44"/>
      <c r="DC838" s="44"/>
      <c r="DD838" s="44"/>
      <c r="DE838" s="44"/>
      <c r="DF838" s="44"/>
      <c r="DG838" s="44"/>
      <c r="DH838" s="44"/>
      <c r="DI838" s="44"/>
      <c r="DJ838" s="44"/>
      <c r="DK838" s="44"/>
      <c r="DL838" s="44"/>
      <c r="DM838" s="44"/>
      <c r="DN838" s="44"/>
      <c r="DO838" s="44"/>
      <c r="DP838" s="44"/>
      <c r="DQ838" s="44"/>
      <c r="DR838" s="44"/>
      <c r="DS838" s="44"/>
      <c r="DT838" s="44"/>
      <c r="DU838" s="44"/>
      <c r="DV838" s="44"/>
      <c r="DW838" s="44"/>
      <c r="DX838" s="44"/>
      <c r="DY838" s="44"/>
      <c r="DZ838" s="44"/>
      <c r="EA838" s="44"/>
      <c r="EB838" s="44"/>
      <c r="EC838" s="44"/>
      <c r="ED838" s="44"/>
      <c r="EE838" s="44"/>
      <c r="EF838" s="44"/>
      <c r="EG838" s="44"/>
      <c r="EH838" s="44"/>
      <c r="EI838" s="44"/>
      <c r="EJ838" s="44"/>
      <c r="EK838" s="44"/>
      <c r="EL838" s="44"/>
    </row>
    <row r="839" spans="1:142" s="77" customFormat="1" ht="12.75" customHeight="1" x14ac:dyDescent="0.2">
      <c r="A839" s="44"/>
      <c r="B839" s="79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4"/>
      <c r="AT839" s="44"/>
      <c r="AU839" s="44"/>
      <c r="AV839" s="44"/>
      <c r="AW839" s="44"/>
      <c r="AX839" s="44"/>
      <c r="AY839" s="44"/>
      <c r="AZ839" s="44"/>
      <c r="BA839" s="44"/>
      <c r="BB839" s="44"/>
      <c r="BC839" s="44"/>
      <c r="BD839" s="44"/>
      <c r="BE839" s="44"/>
      <c r="BF839" s="44"/>
      <c r="BG839" s="44"/>
      <c r="BH839" s="44"/>
      <c r="BI839" s="44"/>
      <c r="BJ839" s="44"/>
      <c r="BK839" s="44"/>
      <c r="BL839" s="44"/>
      <c r="BM839" s="44"/>
      <c r="BN839" s="44"/>
      <c r="BO839" s="44"/>
      <c r="BP839" s="44"/>
      <c r="BQ839" s="44"/>
      <c r="BR839" s="44"/>
      <c r="BS839" s="44"/>
      <c r="BT839" s="44"/>
      <c r="BU839" s="44"/>
      <c r="BV839" s="44"/>
      <c r="BW839" s="44"/>
      <c r="BX839" s="44"/>
      <c r="BY839" s="44"/>
      <c r="BZ839" s="44"/>
      <c r="CA839" s="44"/>
      <c r="CB839" s="44"/>
      <c r="CC839" s="44"/>
      <c r="CD839" s="44"/>
      <c r="CE839" s="44"/>
      <c r="CF839" s="44"/>
      <c r="CG839" s="44"/>
      <c r="CH839" s="44"/>
      <c r="CI839" s="44"/>
      <c r="CJ839" s="44"/>
      <c r="CK839" s="44"/>
      <c r="CL839" s="44"/>
      <c r="CM839" s="44"/>
      <c r="CN839" s="44"/>
      <c r="CO839" s="44"/>
      <c r="CP839" s="44"/>
      <c r="CQ839" s="44"/>
      <c r="CR839" s="44"/>
      <c r="CS839" s="44"/>
      <c r="CT839" s="44"/>
      <c r="CU839" s="44"/>
      <c r="CV839" s="44"/>
      <c r="CW839" s="44"/>
      <c r="CX839" s="44"/>
      <c r="CY839" s="44"/>
      <c r="CZ839" s="44"/>
      <c r="DA839" s="44"/>
      <c r="DB839" s="44"/>
      <c r="DC839" s="44"/>
      <c r="DD839" s="44"/>
      <c r="DE839" s="44"/>
      <c r="DF839" s="44"/>
      <c r="DG839" s="44"/>
      <c r="DH839" s="44"/>
      <c r="DI839" s="44"/>
      <c r="DJ839" s="44"/>
      <c r="DK839" s="44"/>
      <c r="DL839" s="44"/>
      <c r="DM839" s="44"/>
      <c r="DN839" s="44"/>
      <c r="DO839" s="44"/>
      <c r="DP839" s="44"/>
      <c r="DQ839" s="44"/>
      <c r="DR839" s="44"/>
      <c r="DS839" s="44"/>
      <c r="DT839" s="44"/>
      <c r="DU839" s="44"/>
      <c r="DV839" s="44"/>
      <c r="DW839" s="44"/>
      <c r="DX839" s="44"/>
      <c r="DY839" s="44"/>
      <c r="DZ839" s="44"/>
      <c r="EA839" s="44"/>
      <c r="EB839" s="44"/>
      <c r="EC839" s="44"/>
      <c r="ED839" s="44"/>
      <c r="EE839" s="44"/>
      <c r="EF839" s="44"/>
      <c r="EG839" s="44"/>
      <c r="EH839" s="44"/>
      <c r="EI839" s="44"/>
      <c r="EJ839" s="44"/>
      <c r="EK839" s="44"/>
      <c r="EL839" s="44"/>
    </row>
    <row r="840" spans="1:142" s="77" customFormat="1" ht="12.75" customHeight="1" x14ac:dyDescent="0.2">
      <c r="A840" s="44"/>
      <c r="B840" s="79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4"/>
      <c r="AT840" s="44"/>
      <c r="AU840" s="44"/>
      <c r="AV840" s="44"/>
      <c r="AW840" s="44"/>
      <c r="AX840" s="44"/>
      <c r="AY840" s="44"/>
      <c r="AZ840" s="44"/>
      <c r="BA840" s="44"/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4"/>
      <c r="BN840" s="44"/>
      <c r="BO840" s="44"/>
      <c r="BP840" s="44"/>
      <c r="BQ840" s="44"/>
      <c r="BR840" s="44"/>
      <c r="BS840" s="44"/>
      <c r="BT840" s="44"/>
      <c r="BU840" s="44"/>
      <c r="BV840" s="44"/>
      <c r="BW840" s="44"/>
      <c r="BX840" s="44"/>
      <c r="BY840" s="44"/>
      <c r="BZ840" s="44"/>
      <c r="CA840" s="44"/>
      <c r="CB840" s="44"/>
      <c r="CC840" s="44"/>
      <c r="CD840" s="44"/>
      <c r="CE840" s="44"/>
      <c r="CF840" s="44"/>
      <c r="CG840" s="44"/>
      <c r="CH840" s="44"/>
      <c r="CI840" s="44"/>
      <c r="CJ840" s="44"/>
      <c r="CK840" s="44"/>
      <c r="CL840" s="44"/>
      <c r="CM840" s="44"/>
      <c r="CN840" s="44"/>
      <c r="CO840" s="44"/>
      <c r="CP840" s="44"/>
      <c r="CQ840" s="44"/>
      <c r="CR840" s="44"/>
      <c r="CS840" s="44"/>
      <c r="CT840" s="44"/>
      <c r="CU840" s="44"/>
      <c r="CV840" s="44"/>
      <c r="CW840" s="44"/>
      <c r="CX840" s="44"/>
      <c r="CY840" s="44"/>
      <c r="CZ840" s="44"/>
      <c r="DA840" s="44"/>
      <c r="DB840" s="44"/>
      <c r="DC840" s="44"/>
      <c r="DD840" s="44"/>
      <c r="DE840" s="44"/>
      <c r="DF840" s="44"/>
      <c r="DG840" s="44"/>
      <c r="DH840" s="44"/>
      <c r="DI840" s="44"/>
      <c r="DJ840" s="44"/>
      <c r="DK840" s="44"/>
      <c r="DL840" s="44"/>
      <c r="DM840" s="44"/>
      <c r="DN840" s="44"/>
      <c r="DO840" s="44"/>
      <c r="DP840" s="44"/>
      <c r="DQ840" s="44"/>
      <c r="DR840" s="44"/>
      <c r="DS840" s="44"/>
      <c r="DT840" s="44"/>
      <c r="DU840" s="44"/>
      <c r="DV840" s="44"/>
      <c r="DW840" s="44"/>
      <c r="DX840" s="44"/>
      <c r="DY840" s="44"/>
      <c r="DZ840" s="44"/>
      <c r="EA840" s="44"/>
      <c r="EB840" s="44"/>
      <c r="EC840" s="44"/>
      <c r="ED840" s="44"/>
      <c r="EE840" s="44"/>
      <c r="EF840" s="44"/>
      <c r="EG840" s="44"/>
      <c r="EH840" s="44"/>
      <c r="EI840" s="44"/>
      <c r="EJ840" s="44"/>
      <c r="EK840" s="44"/>
      <c r="EL840" s="44"/>
    </row>
    <row r="841" spans="1:142" s="77" customFormat="1" ht="12.75" customHeight="1" x14ac:dyDescent="0.2">
      <c r="A841" s="44"/>
      <c r="B841" s="79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  <c r="AQ841" s="44"/>
      <c r="AR841" s="44"/>
      <c r="AS841" s="44"/>
      <c r="AT841" s="44"/>
      <c r="AU841" s="44"/>
      <c r="AV841" s="44"/>
      <c r="AW841" s="44"/>
      <c r="AX841" s="44"/>
      <c r="AY841" s="44"/>
      <c r="AZ841" s="44"/>
      <c r="BA841" s="44"/>
      <c r="BB841" s="44"/>
      <c r="BC841" s="44"/>
      <c r="BD841" s="44"/>
      <c r="BE841" s="44"/>
      <c r="BF841" s="44"/>
      <c r="BG841" s="44"/>
      <c r="BH841" s="44"/>
      <c r="BI841" s="44"/>
      <c r="BJ841" s="44"/>
      <c r="BK841" s="44"/>
      <c r="BL841" s="44"/>
      <c r="BM841" s="44"/>
      <c r="BN841" s="44"/>
      <c r="BO841" s="44"/>
      <c r="BP841" s="44"/>
      <c r="BQ841" s="44"/>
      <c r="BR841" s="44"/>
      <c r="BS841" s="44"/>
      <c r="BT841" s="44"/>
      <c r="BU841" s="44"/>
      <c r="BV841" s="44"/>
      <c r="BW841" s="44"/>
      <c r="BX841" s="44"/>
      <c r="BY841" s="44"/>
      <c r="BZ841" s="44"/>
      <c r="CA841" s="44"/>
      <c r="CB841" s="44"/>
      <c r="CC841" s="44"/>
      <c r="CD841" s="44"/>
      <c r="CE841" s="44"/>
      <c r="CF841" s="44"/>
      <c r="CG841" s="44"/>
      <c r="CH841" s="44"/>
      <c r="CI841" s="44"/>
      <c r="CJ841" s="44"/>
      <c r="CK841" s="44"/>
      <c r="CL841" s="44"/>
      <c r="CM841" s="44"/>
      <c r="CN841" s="44"/>
      <c r="CO841" s="44"/>
      <c r="CP841" s="44"/>
      <c r="CQ841" s="44"/>
      <c r="CR841" s="44"/>
      <c r="CS841" s="44"/>
      <c r="CT841" s="44"/>
      <c r="CU841" s="44"/>
      <c r="CV841" s="44"/>
      <c r="CW841" s="44"/>
      <c r="CX841" s="44"/>
      <c r="CY841" s="44"/>
      <c r="CZ841" s="44"/>
      <c r="DA841" s="44"/>
      <c r="DB841" s="44"/>
      <c r="DC841" s="44"/>
      <c r="DD841" s="44"/>
      <c r="DE841" s="44"/>
      <c r="DF841" s="44"/>
      <c r="DG841" s="44"/>
      <c r="DH841" s="44"/>
      <c r="DI841" s="44"/>
      <c r="DJ841" s="44"/>
      <c r="DK841" s="44"/>
      <c r="DL841" s="44"/>
      <c r="DM841" s="44"/>
      <c r="DN841" s="44"/>
      <c r="DO841" s="44"/>
      <c r="DP841" s="44"/>
      <c r="DQ841" s="44"/>
      <c r="DR841" s="44"/>
      <c r="DS841" s="44"/>
      <c r="DT841" s="44"/>
      <c r="DU841" s="44"/>
      <c r="DV841" s="44"/>
      <c r="DW841" s="44"/>
      <c r="DX841" s="44"/>
      <c r="DY841" s="44"/>
      <c r="DZ841" s="44"/>
      <c r="EA841" s="44"/>
      <c r="EB841" s="44"/>
      <c r="EC841" s="44"/>
      <c r="ED841" s="44"/>
      <c r="EE841" s="44"/>
      <c r="EF841" s="44"/>
      <c r="EG841" s="44"/>
      <c r="EH841" s="44"/>
      <c r="EI841" s="44"/>
      <c r="EJ841" s="44"/>
      <c r="EK841" s="44"/>
      <c r="EL841" s="44"/>
    </row>
    <row r="842" spans="1:142" s="77" customFormat="1" ht="12.75" customHeight="1" x14ac:dyDescent="0.2">
      <c r="A842" s="44"/>
      <c r="B842" s="79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4"/>
      <c r="AW842" s="44"/>
      <c r="AX842" s="44"/>
      <c r="AY842" s="44"/>
      <c r="AZ842" s="44"/>
      <c r="BA842" s="44"/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4"/>
      <c r="BN842" s="44"/>
      <c r="BO842" s="44"/>
      <c r="BP842" s="44"/>
      <c r="BQ842" s="44"/>
      <c r="BR842" s="44"/>
      <c r="BS842" s="44"/>
      <c r="BT842" s="44"/>
      <c r="BU842" s="44"/>
      <c r="BV842" s="44"/>
      <c r="BW842" s="44"/>
      <c r="BX842" s="44"/>
      <c r="BY842" s="44"/>
      <c r="BZ842" s="44"/>
      <c r="CA842" s="44"/>
      <c r="CB842" s="44"/>
      <c r="CC842" s="44"/>
      <c r="CD842" s="44"/>
      <c r="CE842" s="44"/>
      <c r="CF842" s="44"/>
      <c r="CG842" s="44"/>
      <c r="CH842" s="44"/>
      <c r="CI842" s="44"/>
      <c r="CJ842" s="44"/>
      <c r="CK842" s="44"/>
      <c r="CL842" s="44"/>
      <c r="CM842" s="44"/>
      <c r="CN842" s="44"/>
      <c r="CO842" s="44"/>
      <c r="CP842" s="44"/>
      <c r="CQ842" s="44"/>
      <c r="CR842" s="44"/>
      <c r="CS842" s="44"/>
      <c r="CT842" s="44"/>
      <c r="CU842" s="44"/>
      <c r="CV842" s="44"/>
      <c r="CW842" s="44"/>
      <c r="CX842" s="44"/>
      <c r="CY842" s="44"/>
      <c r="CZ842" s="44"/>
      <c r="DA842" s="44"/>
      <c r="DB842" s="44"/>
      <c r="DC842" s="44"/>
      <c r="DD842" s="44"/>
      <c r="DE842" s="44"/>
      <c r="DF842" s="44"/>
      <c r="DG842" s="44"/>
      <c r="DH842" s="44"/>
      <c r="DI842" s="44"/>
      <c r="DJ842" s="44"/>
      <c r="DK842" s="44"/>
      <c r="DL842" s="44"/>
      <c r="DM842" s="44"/>
      <c r="DN842" s="44"/>
      <c r="DO842" s="44"/>
      <c r="DP842" s="44"/>
      <c r="DQ842" s="44"/>
      <c r="DR842" s="44"/>
      <c r="DS842" s="44"/>
      <c r="DT842" s="44"/>
      <c r="DU842" s="44"/>
      <c r="DV842" s="44"/>
      <c r="DW842" s="44"/>
      <c r="DX842" s="44"/>
      <c r="DY842" s="44"/>
      <c r="DZ842" s="44"/>
      <c r="EA842" s="44"/>
      <c r="EB842" s="44"/>
      <c r="EC842" s="44"/>
      <c r="ED842" s="44"/>
      <c r="EE842" s="44"/>
      <c r="EF842" s="44"/>
      <c r="EG842" s="44"/>
      <c r="EH842" s="44"/>
      <c r="EI842" s="44"/>
      <c r="EJ842" s="44"/>
      <c r="EK842" s="44"/>
      <c r="EL842" s="44"/>
    </row>
    <row r="843" spans="1:142" s="77" customFormat="1" ht="12.75" customHeight="1" x14ac:dyDescent="0.2">
      <c r="A843" s="44"/>
      <c r="B843" s="79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4"/>
      <c r="AT843" s="44"/>
      <c r="AU843" s="44"/>
      <c r="AV843" s="44"/>
      <c r="AW843" s="44"/>
      <c r="AX843" s="44"/>
      <c r="AY843" s="44"/>
      <c r="AZ843" s="44"/>
      <c r="BA843" s="44"/>
      <c r="BB843" s="44"/>
      <c r="BC843" s="44"/>
      <c r="BD843" s="44"/>
      <c r="BE843" s="44"/>
      <c r="BF843" s="44"/>
      <c r="BG843" s="44"/>
      <c r="BH843" s="44"/>
      <c r="BI843" s="44"/>
      <c r="BJ843" s="44"/>
      <c r="BK843" s="44"/>
      <c r="BL843" s="44"/>
      <c r="BM843" s="44"/>
      <c r="BN843" s="44"/>
      <c r="BO843" s="44"/>
      <c r="BP843" s="44"/>
      <c r="BQ843" s="44"/>
      <c r="BR843" s="44"/>
      <c r="BS843" s="44"/>
      <c r="BT843" s="44"/>
      <c r="BU843" s="44"/>
      <c r="BV843" s="44"/>
      <c r="BW843" s="44"/>
      <c r="BX843" s="44"/>
      <c r="BY843" s="44"/>
      <c r="BZ843" s="44"/>
      <c r="CA843" s="44"/>
      <c r="CB843" s="44"/>
      <c r="CC843" s="44"/>
      <c r="CD843" s="44"/>
      <c r="CE843" s="44"/>
      <c r="CF843" s="44"/>
      <c r="CG843" s="44"/>
      <c r="CH843" s="44"/>
      <c r="CI843" s="44"/>
      <c r="CJ843" s="44"/>
      <c r="CK843" s="44"/>
      <c r="CL843" s="44"/>
      <c r="CM843" s="44"/>
      <c r="CN843" s="44"/>
      <c r="CO843" s="44"/>
      <c r="CP843" s="44"/>
      <c r="CQ843" s="44"/>
      <c r="CR843" s="44"/>
      <c r="CS843" s="44"/>
      <c r="CT843" s="44"/>
      <c r="CU843" s="44"/>
      <c r="CV843" s="44"/>
      <c r="CW843" s="44"/>
      <c r="CX843" s="44"/>
      <c r="CY843" s="44"/>
      <c r="CZ843" s="44"/>
      <c r="DA843" s="44"/>
      <c r="DB843" s="44"/>
      <c r="DC843" s="44"/>
      <c r="DD843" s="44"/>
      <c r="DE843" s="44"/>
      <c r="DF843" s="44"/>
      <c r="DG843" s="44"/>
      <c r="DH843" s="44"/>
      <c r="DI843" s="44"/>
      <c r="DJ843" s="44"/>
      <c r="DK843" s="44"/>
      <c r="DL843" s="44"/>
      <c r="DM843" s="44"/>
      <c r="DN843" s="44"/>
      <c r="DO843" s="44"/>
      <c r="DP843" s="44"/>
      <c r="DQ843" s="44"/>
      <c r="DR843" s="44"/>
      <c r="DS843" s="44"/>
      <c r="DT843" s="44"/>
      <c r="DU843" s="44"/>
      <c r="DV843" s="44"/>
      <c r="DW843" s="44"/>
      <c r="DX843" s="44"/>
      <c r="DY843" s="44"/>
      <c r="DZ843" s="44"/>
      <c r="EA843" s="44"/>
      <c r="EB843" s="44"/>
      <c r="EC843" s="44"/>
      <c r="ED843" s="44"/>
      <c r="EE843" s="44"/>
      <c r="EF843" s="44"/>
      <c r="EG843" s="44"/>
      <c r="EH843" s="44"/>
      <c r="EI843" s="44"/>
      <c r="EJ843" s="44"/>
      <c r="EK843" s="44"/>
      <c r="EL843" s="44"/>
    </row>
    <row r="844" spans="1:142" s="77" customFormat="1" ht="12.75" customHeight="1" x14ac:dyDescent="0.2">
      <c r="A844" s="44"/>
      <c r="B844" s="79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/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4"/>
      <c r="BN844" s="44"/>
      <c r="BO844" s="44"/>
      <c r="BP844" s="44"/>
      <c r="BQ844" s="44"/>
      <c r="BR844" s="44"/>
      <c r="BS844" s="44"/>
      <c r="BT844" s="44"/>
      <c r="BU844" s="44"/>
      <c r="BV844" s="44"/>
      <c r="BW844" s="44"/>
      <c r="BX844" s="44"/>
      <c r="BY844" s="44"/>
      <c r="BZ844" s="44"/>
      <c r="CA844" s="44"/>
      <c r="CB844" s="44"/>
      <c r="CC844" s="44"/>
      <c r="CD844" s="44"/>
      <c r="CE844" s="44"/>
      <c r="CF844" s="44"/>
      <c r="CG844" s="44"/>
      <c r="CH844" s="44"/>
      <c r="CI844" s="44"/>
      <c r="CJ844" s="44"/>
      <c r="CK844" s="44"/>
      <c r="CL844" s="44"/>
      <c r="CM844" s="44"/>
      <c r="CN844" s="44"/>
      <c r="CO844" s="44"/>
      <c r="CP844" s="44"/>
      <c r="CQ844" s="44"/>
      <c r="CR844" s="44"/>
      <c r="CS844" s="44"/>
      <c r="CT844" s="44"/>
      <c r="CU844" s="44"/>
      <c r="CV844" s="44"/>
      <c r="CW844" s="44"/>
      <c r="CX844" s="44"/>
      <c r="CY844" s="44"/>
      <c r="CZ844" s="44"/>
      <c r="DA844" s="44"/>
      <c r="DB844" s="44"/>
      <c r="DC844" s="44"/>
      <c r="DD844" s="44"/>
      <c r="DE844" s="44"/>
      <c r="DF844" s="44"/>
      <c r="DG844" s="44"/>
      <c r="DH844" s="44"/>
      <c r="DI844" s="44"/>
      <c r="DJ844" s="44"/>
      <c r="DK844" s="44"/>
      <c r="DL844" s="44"/>
      <c r="DM844" s="44"/>
      <c r="DN844" s="44"/>
      <c r="DO844" s="44"/>
      <c r="DP844" s="44"/>
      <c r="DQ844" s="44"/>
      <c r="DR844" s="44"/>
      <c r="DS844" s="44"/>
      <c r="DT844" s="44"/>
      <c r="DU844" s="44"/>
      <c r="DV844" s="44"/>
      <c r="DW844" s="44"/>
      <c r="DX844" s="44"/>
      <c r="DY844" s="44"/>
      <c r="DZ844" s="44"/>
      <c r="EA844" s="44"/>
      <c r="EB844" s="44"/>
      <c r="EC844" s="44"/>
      <c r="ED844" s="44"/>
      <c r="EE844" s="44"/>
      <c r="EF844" s="44"/>
      <c r="EG844" s="44"/>
      <c r="EH844" s="44"/>
      <c r="EI844" s="44"/>
      <c r="EJ844" s="44"/>
      <c r="EK844" s="44"/>
      <c r="EL844" s="44"/>
    </row>
    <row r="845" spans="1:142" s="77" customFormat="1" ht="12.75" customHeight="1" x14ac:dyDescent="0.2">
      <c r="A845" s="44"/>
      <c r="B845" s="79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/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4"/>
      <c r="BN845" s="44"/>
      <c r="BO845" s="44"/>
      <c r="BP845" s="44"/>
      <c r="BQ845" s="44"/>
      <c r="BR845" s="44"/>
      <c r="BS845" s="44"/>
      <c r="BT845" s="44"/>
      <c r="BU845" s="44"/>
      <c r="BV845" s="44"/>
      <c r="BW845" s="44"/>
      <c r="BX845" s="44"/>
      <c r="BY845" s="44"/>
      <c r="BZ845" s="44"/>
      <c r="CA845" s="44"/>
      <c r="CB845" s="44"/>
      <c r="CC845" s="44"/>
      <c r="CD845" s="44"/>
      <c r="CE845" s="44"/>
      <c r="CF845" s="44"/>
      <c r="CG845" s="44"/>
      <c r="CH845" s="44"/>
      <c r="CI845" s="44"/>
      <c r="CJ845" s="44"/>
      <c r="CK845" s="44"/>
      <c r="CL845" s="44"/>
      <c r="CM845" s="44"/>
      <c r="CN845" s="44"/>
      <c r="CO845" s="44"/>
      <c r="CP845" s="44"/>
      <c r="CQ845" s="44"/>
      <c r="CR845" s="44"/>
      <c r="CS845" s="44"/>
      <c r="CT845" s="44"/>
      <c r="CU845" s="44"/>
      <c r="CV845" s="44"/>
      <c r="CW845" s="44"/>
      <c r="CX845" s="44"/>
      <c r="CY845" s="44"/>
      <c r="CZ845" s="44"/>
      <c r="DA845" s="44"/>
      <c r="DB845" s="44"/>
      <c r="DC845" s="44"/>
      <c r="DD845" s="44"/>
      <c r="DE845" s="44"/>
      <c r="DF845" s="44"/>
      <c r="DG845" s="44"/>
      <c r="DH845" s="44"/>
      <c r="DI845" s="44"/>
      <c r="DJ845" s="44"/>
      <c r="DK845" s="44"/>
      <c r="DL845" s="44"/>
      <c r="DM845" s="44"/>
      <c r="DN845" s="44"/>
      <c r="DO845" s="44"/>
      <c r="DP845" s="44"/>
      <c r="DQ845" s="44"/>
      <c r="DR845" s="44"/>
      <c r="DS845" s="44"/>
      <c r="DT845" s="44"/>
      <c r="DU845" s="44"/>
      <c r="DV845" s="44"/>
      <c r="DW845" s="44"/>
      <c r="DX845" s="44"/>
      <c r="DY845" s="44"/>
      <c r="DZ845" s="44"/>
      <c r="EA845" s="44"/>
      <c r="EB845" s="44"/>
      <c r="EC845" s="44"/>
      <c r="ED845" s="44"/>
      <c r="EE845" s="44"/>
      <c r="EF845" s="44"/>
      <c r="EG845" s="44"/>
      <c r="EH845" s="44"/>
      <c r="EI845" s="44"/>
      <c r="EJ845" s="44"/>
      <c r="EK845" s="44"/>
      <c r="EL845" s="44"/>
    </row>
    <row r="846" spans="1:142" ht="12.75" customHeight="1" x14ac:dyDescent="0.2">
      <c r="B846" s="79"/>
    </row>
    <row r="847" spans="1:142" ht="12.75" customHeight="1" x14ac:dyDescent="0.2">
      <c r="B847" s="79"/>
    </row>
    <row r="848" spans="1:142" ht="12.75" customHeight="1" x14ac:dyDescent="0.2">
      <c r="B848" s="79"/>
    </row>
    <row r="849" spans="2:2" ht="12.75" customHeight="1" x14ac:dyDescent="0.2">
      <c r="B849" s="79"/>
    </row>
    <row r="850" spans="2:2" ht="12.75" customHeight="1" x14ac:dyDescent="0.2">
      <c r="B850" s="79"/>
    </row>
    <row r="851" spans="2:2" ht="12.75" customHeight="1" x14ac:dyDescent="0.2">
      <c r="B851" s="79"/>
    </row>
    <row r="852" spans="2:2" ht="12.75" customHeight="1" x14ac:dyDescent="0.2">
      <c r="B852" s="79"/>
    </row>
    <row r="853" spans="2:2" ht="12.75" customHeight="1" x14ac:dyDescent="0.2">
      <c r="B853" s="79"/>
    </row>
    <row r="854" spans="2:2" ht="12.75" customHeight="1" x14ac:dyDescent="0.2">
      <c r="B854" s="79"/>
    </row>
    <row r="855" spans="2:2" ht="12.75" customHeight="1" x14ac:dyDescent="0.2">
      <c r="B855" s="79"/>
    </row>
    <row r="856" spans="2:2" ht="12.75" customHeight="1" x14ac:dyDescent="0.2">
      <c r="B856" s="79"/>
    </row>
    <row r="857" spans="2:2" ht="12.75" customHeight="1" x14ac:dyDescent="0.2">
      <c r="B857" s="79"/>
    </row>
    <row r="858" spans="2:2" ht="12.75" customHeight="1" x14ac:dyDescent="0.2">
      <c r="B858" s="79"/>
    </row>
    <row r="859" spans="2:2" ht="12.75" customHeight="1" x14ac:dyDescent="0.2">
      <c r="B859" s="79"/>
    </row>
    <row r="860" spans="2:2" ht="12.75" customHeight="1" x14ac:dyDescent="0.2">
      <c r="B860" s="79"/>
    </row>
    <row r="861" spans="2:2" ht="12.75" customHeight="1" x14ac:dyDescent="0.2">
      <c r="B861" s="79"/>
    </row>
    <row r="862" spans="2:2" ht="12.75" customHeight="1" x14ac:dyDescent="0.2">
      <c r="B862" s="79"/>
    </row>
    <row r="863" spans="2:2" ht="12.75" customHeight="1" x14ac:dyDescent="0.2">
      <c r="B863" s="79"/>
    </row>
    <row r="864" spans="2:2" ht="12.75" customHeight="1" x14ac:dyDescent="0.2">
      <c r="B864" s="79"/>
    </row>
    <row r="865" spans="2:2" ht="12.75" customHeight="1" x14ac:dyDescent="0.2">
      <c r="B865" s="79"/>
    </row>
    <row r="866" spans="2:2" ht="12.75" customHeight="1" x14ac:dyDescent="0.2">
      <c r="B866" s="79"/>
    </row>
    <row r="867" spans="2:2" ht="12.75" customHeight="1" x14ac:dyDescent="0.2">
      <c r="B867" s="79"/>
    </row>
    <row r="868" spans="2:2" ht="12.75" customHeight="1" x14ac:dyDescent="0.2">
      <c r="B868" s="79"/>
    </row>
    <row r="869" spans="2:2" ht="12.75" customHeight="1" x14ac:dyDescent="0.2">
      <c r="B869" s="79"/>
    </row>
    <row r="870" spans="2:2" ht="12.75" customHeight="1" x14ac:dyDescent="0.2">
      <c r="B870" s="79"/>
    </row>
    <row r="871" spans="2:2" ht="12.75" customHeight="1" x14ac:dyDescent="0.2">
      <c r="B871" s="79"/>
    </row>
    <row r="872" spans="2:2" ht="12.75" customHeight="1" x14ac:dyDescent="0.2">
      <c r="B872" s="79"/>
    </row>
    <row r="873" spans="2:2" ht="12.75" customHeight="1" x14ac:dyDescent="0.2">
      <c r="B873" s="79"/>
    </row>
    <row r="874" spans="2:2" ht="12.75" customHeight="1" x14ac:dyDescent="0.2">
      <c r="B874" s="79"/>
    </row>
    <row r="875" spans="2:2" ht="12.75" customHeight="1" x14ac:dyDescent="0.2">
      <c r="B875" s="79"/>
    </row>
    <row r="876" spans="2:2" ht="12.75" customHeight="1" x14ac:dyDescent="0.2">
      <c r="B876" s="79"/>
    </row>
    <row r="877" spans="2:2" ht="12.75" customHeight="1" x14ac:dyDescent="0.2">
      <c r="B877" s="79"/>
    </row>
    <row r="878" spans="2:2" ht="12.75" customHeight="1" x14ac:dyDescent="0.2">
      <c r="B878" s="79"/>
    </row>
    <row r="879" spans="2:2" ht="12.75" customHeight="1" x14ac:dyDescent="0.2">
      <c r="B879" s="79"/>
    </row>
    <row r="880" spans="2:2" ht="12.75" customHeight="1" x14ac:dyDescent="0.2">
      <c r="B880" s="79"/>
    </row>
    <row r="881" spans="2:2" ht="12.75" customHeight="1" x14ac:dyDescent="0.2">
      <c r="B881" s="79"/>
    </row>
    <row r="882" spans="2:2" ht="12.75" customHeight="1" x14ac:dyDescent="0.2">
      <c r="B882" s="79"/>
    </row>
    <row r="883" spans="2:2" ht="12.75" customHeight="1" x14ac:dyDescent="0.2">
      <c r="B883" s="79"/>
    </row>
    <row r="884" spans="2:2" ht="12.75" customHeight="1" x14ac:dyDescent="0.2">
      <c r="B884" s="79"/>
    </row>
    <row r="885" spans="2:2" ht="12.75" customHeight="1" x14ac:dyDescent="0.2">
      <c r="B885" s="79"/>
    </row>
    <row r="886" spans="2:2" ht="12.75" customHeight="1" x14ac:dyDescent="0.2">
      <c r="B886" s="79"/>
    </row>
    <row r="887" spans="2:2" ht="12.75" customHeight="1" x14ac:dyDescent="0.2">
      <c r="B887" s="79"/>
    </row>
    <row r="888" spans="2:2" ht="12.75" customHeight="1" x14ac:dyDescent="0.2">
      <c r="B888" s="79"/>
    </row>
    <row r="889" spans="2:2" ht="12.75" customHeight="1" x14ac:dyDescent="0.2">
      <c r="B889" s="79"/>
    </row>
    <row r="890" spans="2:2" ht="12.75" customHeight="1" x14ac:dyDescent="0.2">
      <c r="B890" s="79"/>
    </row>
    <row r="891" spans="2:2" ht="12.75" customHeight="1" x14ac:dyDescent="0.2">
      <c r="B891" s="79"/>
    </row>
    <row r="892" spans="2:2" ht="12.75" customHeight="1" x14ac:dyDescent="0.2">
      <c r="B892" s="79"/>
    </row>
    <row r="893" spans="2:2" ht="12.75" customHeight="1" x14ac:dyDescent="0.2">
      <c r="B893" s="79"/>
    </row>
    <row r="894" spans="2:2" ht="12.75" customHeight="1" x14ac:dyDescent="0.2">
      <c r="B894" s="79"/>
    </row>
    <row r="895" spans="2:2" ht="12.75" customHeight="1" x14ac:dyDescent="0.2">
      <c r="B895" s="79"/>
    </row>
    <row r="896" spans="2:2" ht="12.75" customHeight="1" x14ac:dyDescent="0.2">
      <c r="B896" s="79"/>
    </row>
    <row r="897" spans="2:2" ht="12.75" customHeight="1" x14ac:dyDescent="0.2">
      <c r="B897" s="79"/>
    </row>
    <row r="898" spans="2:2" ht="12.75" customHeight="1" x14ac:dyDescent="0.2">
      <c r="B898" s="79"/>
    </row>
    <row r="899" spans="2:2" ht="12.75" customHeight="1" x14ac:dyDescent="0.2">
      <c r="B899" s="79"/>
    </row>
    <row r="900" spans="2:2" ht="12.75" customHeight="1" x14ac:dyDescent="0.2">
      <c r="B900" s="79"/>
    </row>
    <row r="901" spans="2:2" ht="12.75" customHeight="1" x14ac:dyDescent="0.2">
      <c r="B901" s="79"/>
    </row>
    <row r="902" spans="2:2" ht="12.75" customHeight="1" x14ac:dyDescent="0.2">
      <c r="B902" s="79"/>
    </row>
    <row r="903" spans="2:2" ht="12.75" customHeight="1" x14ac:dyDescent="0.2">
      <c r="B903" s="79"/>
    </row>
    <row r="904" spans="2:2" ht="12.75" customHeight="1" x14ac:dyDescent="0.2">
      <c r="B904" s="79"/>
    </row>
    <row r="905" spans="2:2" ht="12.75" customHeight="1" x14ac:dyDescent="0.2">
      <c r="B905" s="79"/>
    </row>
    <row r="906" spans="2:2" ht="12.75" customHeight="1" x14ac:dyDescent="0.2">
      <c r="B906" s="79"/>
    </row>
    <row r="907" spans="2:2" ht="12.75" customHeight="1" x14ac:dyDescent="0.2">
      <c r="B907" s="79"/>
    </row>
    <row r="908" spans="2:2" ht="12.75" customHeight="1" x14ac:dyDescent="0.2">
      <c r="B908" s="79"/>
    </row>
    <row r="909" spans="2:2" ht="12.75" customHeight="1" x14ac:dyDescent="0.2">
      <c r="B909" s="79"/>
    </row>
    <row r="910" spans="2:2" ht="12.75" customHeight="1" x14ac:dyDescent="0.2">
      <c r="B910" s="79"/>
    </row>
    <row r="911" spans="2:2" ht="12.75" customHeight="1" x14ac:dyDescent="0.2">
      <c r="B911" s="79"/>
    </row>
    <row r="912" spans="2:2" ht="12.75" customHeight="1" x14ac:dyDescent="0.2">
      <c r="B912" s="79"/>
    </row>
    <row r="913" spans="2:2" ht="12.75" customHeight="1" x14ac:dyDescent="0.2">
      <c r="B913" s="79"/>
    </row>
    <row r="914" spans="2:2" ht="12.75" customHeight="1" x14ac:dyDescent="0.2">
      <c r="B914" s="79"/>
    </row>
    <row r="915" spans="2:2" ht="12.75" customHeight="1" x14ac:dyDescent="0.2">
      <c r="B915" s="79"/>
    </row>
    <row r="916" spans="2:2" ht="12.75" customHeight="1" x14ac:dyDescent="0.2">
      <c r="B916" s="79"/>
    </row>
    <row r="917" spans="2:2" ht="12.75" customHeight="1" x14ac:dyDescent="0.2">
      <c r="B917" s="79"/>
    </row>
    <row r="918" spans="2:2" ht="12.75" customHeight="1" x14ac:dyDescent="0.2">
      <c r="B918" s="79"/>
    </row>
    <row r="919" spans="2:2" ht="12.75" customHeight="1" x14ac:dyDescent="0.2">
      <c r="B919" s="79"/>
    </row>
    <row r="920" spans="2:2" ht="12.75" customHeight="1" x14ac:dyDescent="0.2">
      <c r="B920" s="79"/>
    </row>
    <row r="921" spans="2:2" ht="12.75" customHeight="1" x14ac:dyDescent="0.2">
      <c r="B921" s="79"/>
    </row>
    <row r="922" spans="2:2" ht="12.75" customHeight="1" x14ac:dyDescent="0.2">
      <c r="B922" s="79"/>
    </row>
    <row r="923" spans="2:2" ht="12.75" customHeight="1" x14ac:dyDescent="0.2">
      <c r="B923" s="79"/>
    </row>
    <row r="924" spans="2:2" ht="12.75" customHeight="1" x14ac:dyDescent="0.2">
      <c r="B924" s="79"/>
    </row>
    <row r="925" spans="2:2" ht="12.75" customHeight="1" x14ac:dyDescent="0.2">
      <c r="B925" s="79"/>
    </row>
    <row r="926" spans="2:2" ht="12.75" customHeight="1" x14ac:dyDescent="0.2">
      <c r="B926" s="79"/>
    </row>
    <row r="927" spans="2:2" ht="12.75" customHeight="1" x14ac:dyDescent="0.2">
      <c r="B927" s="79"/>
    </row>
    <row r="928" spans="2:2" ht="12.75" customHeight="1" x14ac:dyDescent="0.2">
      <c r="B928" s="79"/>
    </row>
    <row r="929" spans="2:2" ht="12.75" customHeight="1" x14ac:dyDescent="0.2">
      <c r="B929" s="79"/>
    </row>
    <row r="930" spans="2:2" ht="12.75" customHeight="1" x14ac:dyDescent="0.2">
      <c r="B930" s="79"/>
    </row>
    <row r="931" spans="2:2" ht="12.75" customHeight="1" x14ac:dyDescent="0.2">
      <c r="B931" s="79"/>
    </row>
    <row r="932" spans="2:2" ht="12.75" customHeight="1" x14ac:dyDescent="0.2">
      <c r="B932" s="79"/>
    </row>
    <row r="933" spans="2:2" ht="12.75" customHeight="1" x14ac:dyDescent="0.2">
      <c r="B933" s="79"/>
    </row>
    <row r="934" spans="2:2" ht="12.75" customHeight="1" x14ac:dyDescent="0.2">
      <c r="B934" s="79"/>
    </row>
    <row r="935" spans="2:2" ht="12.75" customHeight="1" x14ac:dyDescent="0.2">
      <c r="B935" s="79"/>
    </row>
    <row r="936" spans="2:2" ht="12.75" customHeight="1" x14ac:dyDescent="0.2">
      <c r="B936" s="79"/>
    </row>
    <row r="937" spans="2:2" ht="12.75" customHeight="1" x14ac:dyDescent="0.2">
      <c r="B937" s="79"/>
    </row>
    <row r="938" spans="2:2" ht="12.75" customHeight="1" x14ac:dyDescent="0.2">
      <c r="B938" s="79"/>
    </row>
    <row r="939" spans="2:2" ht="12.75" customHeight="1" x14ac:dyDescent="0.2">
      <c r="B939" s="79"/>
    </row>
    <row r="940" spans="2:2" ht="12.75" customHeight="1" x14ac:dyDescent="0.2">
      <c r="B940" s="79"/>
    </row>
    <row r="941" spans="2:2" ht="12.75" customHeight="1" x14ac:dyDescent="0.2">
      <c r="B941" s="79"/>
    </row>
    <row r="942" spans="2:2" ht="12.75" customHeight="1" x14ac:dyDescent="0.2">
      <c r="B942" s="79"/>
    </row>
    <row r="943" spans="2:2" ht="12.75" customHeight="1" x14ac:dyDescent="0.2">
      <c r="B943" s="79"/>
    </row>
    <row r="944" spans="2:2" ht="12.75" customHeight="1" x14ac:dyDescent="0.2">
      <c r="B944" s="79"/>
    </row>
    <row r="945" spans="2:2" ht="12.75" customHeight="1" x14ac:dyDescent="0.2">
      <c r="B945" s="79"/>
    </row>
    <row r="946" spans="2:2" ht="12.75" customHeight="1" x14ac:dyDescent="0.2">
      <c r="B946" s="79"/>
    </row>
    <row r="947" spans="2:2" ht="12.75" customHeight="1" x14ac:dyDescent="0.2">
      <c r="B947" s="79"/>
    </row>
    <row r="948" spans="2:2" ht="12.75" customHeight="1" x14ac:dyDescent="0.2">
      <c r="B948" s="79"/>
    </row>
    <row r="949" spans="2:2" ht="12.75" customHeight="1" x14ac:dyDescent="0.2">
      <c r="B949" s="79"/>
    </row>
    <row r="950" spans="2:2" ht="12.75" customHeight="1" x14ac:dyDescent="0.2">
      <c r="B950" s="79"/>
    </row>
    <row r="951" spans="2:2" ht="12.75" customHeight="1" x14ac:dyDescent="0.2">
      <c r="B951" s="79"/>
    </row>
    <row r="952" spans="2:2" ht="12.75" customHeight="1" x14ac:dyDescent="0.2">
      <c r="B952" s="79"/>
    </row>
    <row r="953" spans="2:2" ht="12.75" customHeight="1" x14ac:dyDescent="0.2">
      <c r="B953" s="79"/>
    </row>
    <row r="954" spans="2:2" ht="12.75" customHeight="1" x14ac:dyDescent="0.2">
      <c r="B954" s="79"/>
    </row>
    <row r="955" spans="2:2" ht="12.75" customHeight="1" x14ac:dyDescent="0.2">
      <c r="B955" s="79"/>
    </row>
    <row r="956" spans="2:2" ht="12.75" customHeight="1" x14ac:dyDescent="0.2">
      <c r="B956" s="79"/>
    </row>
    <row r="957" spans="2:2" ht="12.75" customHeight="1" x14ac:dyDescent="0.2">
      <c r="B957" s="79"/>
    </row>
    <row r="958" spans="2:2" ht="12.75" customHeight="1" x14ac:dyDescent="0.2">
      <c r="B958" s="79"/>
    </row>
    <row r="959" spans="2:2" ht="12.75" customHeight="1" x14ac:dyDescent="0.2">
      <c r="B959" s="79"/>
    </row>
    <row r="960" spans="2:2" ht="12.75" customHeight="1" x14ac:dyDescent="0.2">
      <c r="B960" s="79"/>
    </row>
    <row r="961" spans="2:2" ht="12.75" customHeight="1" x14ac:dyDescent="0.2">
      <c r="B961" s="79"/>
    </row>
    <row r="962" spans="2:2" ht="12.75" customHeight="1" x14ac:dyDescent="0.2">
      <c r="B962" s="79"/>
    </row>
    <row r="963" spans="2:2" ht="12.75" customHeight="1" x14ac:dyDescent="0.2">
      <c r="B963" s="79"/>
    </row>
    <row r="964" spans="2:2" ht="12.75" customHeight="1" x14ac:dyDescent="0.2">
      <c r="B964" s="79"/>
    </row>
    <row r="965" spans="2:2" ht="12.75" customHeight="1" x14ac:dyDescent="0.2">
      <c r="B965" s="79"/>
    </row>
    <row r="966" spans="2:2" ht="12.75" customHeight="1" x14ac:dyDescent="0.2">
      <c r="B966" s="79"/>
    </row>
    <row r="967" spans="2:2" ht="12.75" customHeight="1" x14ac:dyDescent="0.2">
      <c r="B967" s="79"/>
    </row>
    <row r="968" spans="2:2" ht="12.75" customHeight="1" x14ac:dyDescent="0.2">
      <c r="B968" s="79"/>
    </row>
    <row r="969" spans="2:2" ht="12.75" customHeight="1" x14ac:dyDescent="0.2">
      <c r="B969" s="79"/>
    </row>
    <row r="970" spans="2:2" ht="12.75" customHeight="1" x14ac:dyDescent="0.2">
      <c r="B970" s="79"/>
    </row>
    <row r="971" spans="2:2" ht="12.75" customHeight="1" x14ac:dyDescent="0.2">
      <c r="B971" s="79"/>
    </row>
    <row r="972" spans="2:2" ht="12.75" customHeight="1" x14ac:dyDescent="0.2">
      <c r="B972" s="79"/>
    </row>
    <row r="973" spans="2:2" ht="12.75" customHeight="1" x14ac:dyDescent="0.2">
      <c r="B973" s="79"/>
    </row>
    <row r="974" spans="2:2" ht="12.75" customHeight="1" x14ac:dyDescent="0.2">
      <c r="B974" s="79"/>
    </row>
    <row r="975" spans="2:2" ht="12.75" customHeight="1" x14ac:dyDescent="0.2">
      <c r="B975" s="79"/>
    </row>
    <row r="976" spans="2:2" ht="12.75" customHeight="1" x14ac:dyDescent="0.2">
      <c r="B976" s="79"/>
    </row>
    <row r="977" spans="2:2" ht="12.75" customHeight="1" x14ac:dyDescent="0.2">
      <c r="B977" s="79"/>
    </row>
    <row r="978" spans="2:2" ht="12.75" customHeight="1" x14ac:dyDescent="0.2">
      <c r="B978" s="79"/>
    </row>
    <row r="979" spans="2:2" ht="12.75" customHeight="1" x14ac:dyDescent="0.2">
      <c r="B979" s="79"/>
    </row>
    <row r="980" spans="2:2" ht="12.75" customHeight="1" x14ac:dyDescent="0.2">
      <c r="B980" s="79"/>
    </row>
    <row r="981" spans="2:2" ht="12.75" customHeight="1" x14ac:dyDescent="0.2">
      <c r="B981" s="79"/>
    </row>
    <row r="982" spans="2:2" ht="12.75" customHeight="1" x14ac:dyDescent="0.2">
      <c r="B982" s="79"/>
    </row>
    <row r="983" spans="2:2" ht="12.75" customHeight="1" x14ac:dyDescent="0.2">
      <c r="B983" s="79"/>
    </row>
    <row r="984" spans="2:2" ht="12.75" customHeight="1" x14ac:dyDescent="0.2">
      <c r="B984" s="79"/>
    </row>
    <row r="985" spans="2:2" ht="12.75" customHeight="1" x14ac:dyDescent="0.2">
      <c r="B985" s="79"/>
    </row>
    <row r="986" spans="2:2" ht="12.75" customHeight="1" x14ac:dyDescent="0.2">
      <c r="B986" s="79"/>
    </row>
    <row r="987" spans="2:2" ht="12.75" customHeight="1" x14ac:dyDescent="0.2">
      <c r="B987" s="79"/>
    </row>
    <row r="988" spans="2:2" ht="12.75" customHeight="1" x14ac:dyDescent="0.2">
      <c r="B988" s="79"/>
    </row>
    <row r="989" spans="2:2" ht="12.75" customHeight="1" x14ac:dyDescent="0.2">
      <c r="B989" s="79"/>
    </row>
    <row r="990" spans="2:2" ht="12.75" customHeight="1" x14ac:dyDescent="0.2">
      <c r="B990" s="79"/>
    </row>
    <row r="991" spans="2:2" ht="12.75" customHeight="1" x14ac:dyDescent="0.2">
      <c r="B991" s="79"/>
    </row>
    <row r="992" spans="2:2" ht="12.75" customHeight="1" x14ac:dyDescent="0.2">
      <c r="B992" s="79"/>
    </row>
    <row r="993" spans="2:2" ht="12.75" customHeight="1" x14ac:dyDescent="0.2">
      <c r="B993" s="79"/>
    </row>
    <row r="994" spans="2:2" ht="12.75" customHeight="1" x14ac:dyDescent="0.2">
      <c r="B994" s="79"/>
    </row>
    <row r="995" spans="2:2" ht="12.75" customHeight="1" x14ac:dyDescent="0.2">
      <c r="B995" s="79"/>
    </row>
    <row r="996" spans="2:2" ht="12.75" customHeight="1" x14ac:dyDescent="0.2">
      <c r="B996" s="79"/>
    </row>
    <row r="997" spans="2:2" ht="12.75" customHeight="1" x14ac:dyDescent="0.2">
      <c r="B997" s="79"/>
    </row>
    <row r="998" spans="2:2" ht="12.75" customHeight="1" x14ac:dyDescent="0.2">
      <c r="B998" s="79"/>
    </row>
    <row r="999" spans="2:2" ht="12.75" customHeight="1" x14ac:dyDescent="0.2">
      <c r="B999" s="79"/>
    </row>
    <row r="1000" spans="2:2" ht="12.75" customHeight="1" x14ac:dyDescent="0.2">
      <c r="B1000" s="79"/>
    </row>
    <row r="1001" spans="2:2" ht="12.75" customHeight="1" x14ac:dyDescent="0.2">
      <c r="B1001" s="79"/>
    </row>
    <row r="1002" spans="2:2" ht="12.75" customHeight="1" x14ac:dyDescent="0.2">
      <c r="B1002" s="79"/>
    </row>
    <row r="1003" spans="2:2" ht="12.75" customHeight="1" x14ac:dyDescent="0.2">
      <c r="B1003" s="79"/>
    </row>
    <row r="1004" spans="2:2" ht="12.75" customHeight="1" x14ac:dyDescent="0.2">
      <c r="B1004" s="79"/>
    </row>
    <row r="1005" spans="2:2" ht="12.75" customHeight="1" x14ac:dyDescent="0.2">
      <c r="B1005" s="79"/>
    </row>
    <row r="1006" spans="2:2" ht="12.75" customHeight="1" x14ac:dyDescent="0.2">
      <c r="B1006" s="79"/>
    </row>
    <row r="1007" spans="2:2" ht="12.75" customHeight="1" x14ac:dyDescent="0.2">
      <c r="B1007" s="79"/>
    </row>
    <row r="1008" spans="2:2" ht="12.75" customHeight="1" x14ac:dyDescent="0.2">
      <c r="B1008" s="79"/>
    </row>
    <row r="1009" spans="2:2" ht="12.75" customHeight="1" x14ac:dyDescent="0.2">
      <c r="B1009" s="79"/>
    </row>
    <row r="1010" spans="2:2" ht="12.75" customHeight="1" x14ac:dyDescent="0.2">
      <c r="B1010" s="79"/>
    </row>
    <row r="1011" spans="2:2" ht="12.75" customHeight="1" x14ac:dyDescent="0.2">
      <c r="B1011" s="79"/>
    </row>
    <row r="1012" spans="2:2" ht="12.75" customHeight="1" x14ac:dyDescent="0.2">
      <c r="B1012" s="79"/>
    </row>
    <row r="1013" spans="2:2" ht="12.75" customHeight="1" x14ac:dyDescent="0.2">
      <c r="B1013" s="79"/>
    </row>
    <row r="1014" spans="2:2" ht="12.75" customHeight="1" x14ac:dyDescent="0.2">
      <c r="B1014" s="79"/>
    </row>
    <row r="1015" spans="2:2" ht="12.75" customHeight="1" x14ac:dyDescent="0.2">
      <c r="B1015" s="79"/>
    </row>
    <row r="1016" spans="2:2" ht="12.75" customHeight="1" x14ac:dyDescent="0.2">
      <c r="B1016" s="79"/>
    </row>
    <row r="1017" spans="2:2" ht="12.75" customHeight="1" x14ac:dyDescent="0.2">
      <c r="B1017" s="79"/>
    </row>
    <row r="1018" spans="2:2" ht="12.75" customHeight="1" x14ac:dyDescent="0.2">
      <c r="B1018" s="79"/>
    </row>
    <row r="1019" spans="2:2" ht="12.75" customHeight="1" x14ac:dyDescent="0.2">
      <c r="B1019" s="79"/>
    </row>
    <row r="1020" spans="2:2" ht="12.75" customHeight="1" x14ac:dyDescent="0.2">
      <c r="B1020" s="79"/>
    </row>
    <row r="1021" spans="2:2" ht="12.75" customHeight="1" x14ac:dyDescent="0.2">
      <c r="B1021" s="79"/>
    </row>
    <row r="1022" spans="2:2" ht="12.75" customHeight="1" x14ac:dyDescent="0.2">
      <c r="B1022" s="79"/>
    </row>
    <row r="1023" spans="2:2" ht="12.75" customHeight="1" x14ac:dyDescent="0.2">
      <c r="B1023" s="79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P8:P12"/>
    <mergeCell ref="C9:G9"/>
    <mergeCell ref="C10:G10"/>
    <mergeCell ref="H10:L10"/>
    <mergeCell ref="C11:C12"/>
    <mergeCell ref="D11:G11"/>
    <mergeCell ref="H11:H12"/>
    <mergeCell ref="I11:L11"/>
    <mergeCell ref="H8:O8"/>
    <mergeCell ref="H9:O9"/>
    <mergeCell ref="M10:O10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2020-10-16T18:26:16Z</cp:lastPrinted>
  <dcterms:created xsi:type="dcterms:W3CDTF">2018-11-21T20:09:16Z</dcterms:created>
  <dcterms:modified xsi:type="dcterms:W3CDTF">2020-10-29T21:03:31Z</dcterms:modified>
</cp:coreProperties>
</file>